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E:\Samsung_T5\AFS\"/>
    </mc:Choice>
  </mc:AlternateContent>
  <xr:revisionPtr revIDLastSave="0" documentId="8_{84F45449-E360-4905-839C-11526EBA6A95}" xr6:coauthVersionLast="45" xr6:coauthVersionMax="45" xr10:uidLastSave="{00000000-0000-0000-0000-000000000000}"/>
  <bookViews>
    <workbookView xWindow="-120" yWindow="-120" windowWidth="38640" windowHeight="21240" xr2:uid="{00000000-000D-0000-FFFF-FFFF00000000}"/>
  </bookViews>
  <sheets>
    <sheet name="14.01.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7" i="2" l="1"/>
  <c r="E307" i="2"/>
  <c r="E100" i="2"/>
  <c r="E80" i="2"/>
  <c r="E21" i="2"/>
  <c r="E604" i="2"/>
  <c r="E593" i="2"/>
  <c r="E585" i="2"/>
  <c r="E563" i="2"/>
  <c r="E548" i="2"/>
  <c r="E536" i="2"/>
  <c r="E522" i="2"/>
  <c r="E506" i="2"/>
  <c r="E621" i="2" l="1"/>
  <c r="E620" i="2"/>
  <c r="E619" i="2"/>
  <c r="E618" i="2"/>
  <c r="E617" i="2"/>
  <c r="E616" i="2"/>
  <c r="E615" i="2"/>
  <c r="E614" i="2"/>
  <c r="E613" i="2"/>
  <c r="E612" i="2"/>
  <c r="E611" i="2"/>
  <c r="E610" i="2"/>
  <c r="E609" i="2"/>
  <c r="E608" i="2"/>
  <c r="E607" i="2"/>
  <c r="E606" i="2"/>
  <c r="E605" i="2"/>
  <c r="E603" i="2"/>
  <c r="E602" i="2"/>
  <c r="E601" i="2"/>
  <c r="E600" i="2"/>
  <c r="E599" i="2"/>
  <c r="E598" i="2"/>
  <c r="E597" i="2"/>
  <c r="E596" i="2"/>
  <c r="E595" i="2"/>
  <c r="E594" i="2"/>
  <c r="E592" i="2"/>
  <c r="E591" i="2"/>
  <c r="E590" i="2"/>
  <c r="E589" i="2"/>
  <c r="E588" i="2"/>
  <c r="E587" i="2"/>
  <c r="E586" i="2"/>
  <c r="E584" i="2"/>
  <c r="E583" i="2"/>
  <c r="E582" i="2"/>
  <c r="E581" i="2"/>
  <c r="E580" i="2"/>
  <c r="E579" i="2"/>
  <c r="E578" i="2"/>
  <c r="E577" i="2"/>
  <c r="E576" i="2"/>
  <c r="E575" i="2"/>
  <c r="E574" i="2"/>
  <c r="E573" i="2"/>
  <c r="E572" i="2"/>
  <c r="E571" i="2"/>
  <c r="E570" i="2"/>
  <c r="E569" i="2"/>
  <c r="E568" i="2"/>
  <c r="E567" i="2"/>
  <c r="E566" i="2"/>
  <c r="E565" i="2"/>
  <c r="E564" i="2"/>
  <c r="E562" i="2"/>
  <c r="E561" i="2"/>
  <c r="E560" i="2"/>
  <c r="E559" i="2"/>
  <c r="E558" i="2"/>
  <c r="E557" i="2"/>
  <c r="E556" i="2"/>
  <c r="E555" i="2"/>
  <c r="E554" i="2"/>
  <c r="E553" i="2"/>
  <c r="E552" i="2"/>
  <c r="E551" i="2"/>
  <c r="E550" i="2"/>
  <c r="E549" i="2"/>
  <c r="E547" i="2"/>
  <c r="E546" i="2"/>
  <c r="E545" i="2"/>
  <c r="E544" i="2"/>
  <c r="E543" i="2"/>
  <c r="E542" i="2"/>
  <c r="E541" i="2"/>
  <c r="E540" i="2"/>
  <c r="E539" i="2"/>
  <c r="E538" i="2"/>
  <c r="E537" i="2"/>
  <c r="E534" i="2"/>
  <c r="E533" i="2"/>
  <c r="E532" i="2"/>
  <c r="E531" i="2"/>
  <c r="E530" i="2"/>
  <c r="E529" i="2"/>
  <c r="E528" i="2"/>
  <c r="E527" i="2"/>
  <c r="E526" i="2"/>
  <c r="E525" i="2"/>
  <c r="E524" i="2"/>
  <c r="E523" i="2"/>
  <c r="E521" i="2"/>
  <c r="E520" i="2"/>
  <c r="E519" i="2"/>
  <c r="E518" i="2"/>
  <c r="E517" i="2"/>
  <c r="E516" i="2"/>
  <c r="E515" i="2"/>
  <c r="E514" i="2"/>
  <c r="E513" i="2"/>
  <c r="E512" i="2"/>
  <c r="E511" i="2"/>
  <c r="E510" i="2"/>
  <c r="E509" i="2"/>
  <c r="E508" i="2"/>
  <c r="E507" i="2"/>
  <c r="E504" i="2"/>
  <c r="E503" i="2" s="1"/>
  <c r="E502" i="2"/>
  <c r="E501" i="2"/>
  <c r="E500" i="2"/>
  <c r="E499" i="2"/>
  <c r="E498" i="2"/>
  <c r="E497" i="2"/>
  <c r="E496" i="2"/>
  <c r="E495" i="2"/>
  <c r="E494" i="2"/>
  <c r="E492" i="2"/>
  <c r="E491" i="2"/>
  <c r="E490" i="2"/>
  <c r="E489" i="2"/>
  <c r="E488" i="2"/>
  <c r="E487" i="2"/>
  <c r="E486" i="2"/>
  <c r="E485" i="2"/>
  <c r="E484" i="2"/>
  <c r="E483" i="2"/>
  <c r="E482" i="2"/>
  <c r="E481" i="2"/>
  <c r="E479" i="2"/>
  <c r="E478" i="2"/>
  <c r="E477" i="2"/>
  <c r="E476" i="2"/>
  <c r="E475" i="2"/>
  <c r="E474" i="2"/>
  <c r="E473" i="2"/>
  <c r="E472" i="2"/>
  <c r="E471" i="2"/>
  <c r="E470" i="2"/>
  <c r="E469" i="2"/>
  <c r="E468" i="2"/>
  <c r="E460"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6" i="2"/>
  <c r="E425" i="2"/>
  <c r="E424" i="2"/>
  <c r="E423" i="2"/>
  <c r="E422" i="2"/>
  <c r="E421" i="2"/>
  <c r="E420" i="2"/>
  <c r="E419" i="2"/>
  <c r="E418" i="2"/>
  <c r="E417" i="2"/>
  <c r="E416" i="2"/>
  <c r="E415" i="2"/>
  <c r="E414" i="2"/>
  <c r="E412" i="2"/>
  <c r="E411" i="2"/>
  <c r="E410" i="2"/>
  <c r="E409" i="2"/>
  <c r="E408" i="2"/>
  <c r="E407" i="2"/>
  <c r="E406" i="2"/>
  <c r="E405" i="2"/>
  <c r="E404" i="2"/>
  <c r="E403" i="2"/>
  <c r="E402" i="2"/>
  <c r="E401" i="2"/>
  <c r="E400" i="2"/>
  <c r="E399" i="2"/>
  <c r="E398" i="2"/>
  <c r="E395" i="2"/>
  <c r="E394" i="2"/>
  <c r="E393" i="2"/>
  <c r="E392" i="2"/>
  <c r="E391" i="2"/>
  <c r="E390" i="2"/>
  <c r="E389" i="2"/>
  <c r="E388" i="2"/>
  <c r="E387" i="2"/>
  <c r="E386"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0" i="2"/>
  <c r="E329" i="2"/>
  <c r="E326" i="2"/>
  <c r="E325" i="2"/>
  <c r="E324" i="2"/>
  <c r="E323" i="2"/>
  <c r="E322" i="2"/>
  <c r="E321" i="2"/>
  <c r="E320" i="2"/>
  <c r="E319" i="2"/>
  <c r="E318" i="2"/>
  <c r="E317" i="2"/>
  <c r="E316" i="2"/>
  <c r="E315" i="2"/>
  <c r="E314" i="2"/>
  <c r="E313" i="2"/>
  <c r="E312" i="2"/>
  <c r="E311" i="2"/>
  <c r="E310" i="2"/>
  <c r="E309" i="2"/>
  <c r="E308" i="2"/>
  <c r="E306" i="2"/>
  <c r="E305" i="2"/>
  <c r="E304" i="2"/>
  <c r="E303" i="2"/>
  <c r="E302" i="2"/>
  <c r="E301" i="2"/>
  <c r="E299" i="2"/>
  <c r="E298" i="2" s="1"/>
  <c r="E297" i="2"/>
  <c r="E296" i="2"/>
  <c r="E295" i="2"/>
  <c r="E294" i="2"/>
  <c r="E293" i="2"/>
  <c r="E292" i="2"/>
  <c r="E291" i="2"/>
  <c r="E290" i="2"/>
  <c r="E288" i="2"/>
  <c r="E287" i="2"/>
  <c r="E286" i="2"/>
  <c r="E285" i="2"/>
  <c r="E284" i="2"/>
  <c r="E283" i="2"/>
  <c r="E282" i="2"/>
  <c r="E281" i="2" s="1"/>
  <c r="E280" i="2"/>
  <c r="E279" i="2"/>
  <c r="E278" i="2"/>
  <c r="E277" i="2"/>
  <c r="E276" i="2"/>
  <c r="E275" i="2"/>
  <c r="E274" i="2"/>
  <c r="E273" i="2"/>
  <c r="E272" i="2"/>
  <c r="E271" i="2"/>
  <c r="E270" i="2"/>
  <c r="E269" i="2"/>
  <c r="E268" i="2"/>
  <c r="E267" i="2"/>
  <c r="E266" i="2"/>
  <c r="E265" i="2"/>
  <c r="E264" i="2"/>
  <c r="E263" i="2"/>
  <c r="E262" i="2"/>
  <c r="E259" i="2"/>
  <c r="E258" i="2" s="1"/>
  <c r="E257" i="2"/>
  <c r="E256" i="2" s="1"/>
  <c r="E255" i="2"/>
  <c r="E254" i="2"/>
  <c r="E253" i="2"/>
  <c r="E252" i="2"/>
  <c r="E251" i="2"/>
  <c r="E250" i="2"/>
  <c r="E249" i="2"/>
  <c r="E247" i="2"/>
  <c r="E246" i="2"/>
  <c r="E245" i="2"/>
  <c r="E244" i="2"/>
  <c r="E243" i="2"/>
  <c r="E242" i="2"/>
  <c r="E240" i="2"/>
  <c r="E239" i="2"/>
  <c r="E238" i="2"/>
  <c r="E237" i="2"/>
  <c r="E236" i="2"/>
  <c r="E235" i="2"/>
  <c r="E234" i="2"/>
  <c r="E233" i="2"/>
  <c r="E232" i="2"/>
  <c r="E231" i="2"/>
  <c r="E230" i="2"/>
  <c r="E229" i="2"/>
  <c r="E228" i="2"/>
  <c r="E227" i="2"/>
  <c r="E226" i="2"/>
  <c r="E225" i="2"/>
  <c r="E224" i="2"/>
  <c r="E222" i="2"/>
  <c r="E221" i="2" s="1"/>
  <c r="E220" i="2"/>
  <c r="E219" i="2"/>
  <c r="E216" i="2"/>
  <c r="E215" i="2"/>
  <c r="E214" i="2" s="1"/>
  <c r="E213" i="2"/>
  <c r="E212" i="2"/>
  <c r="E211" i="2"/>
  <c r="E209" i="2"/>
  <c r="E208" i="2"/>
  <c r="E207" i="2"/>
  <c r="E206" i="2"/>
  <c r="E204" i="2"/>
  <c r="E203" i="2"/>
  <c r="E202" i="2"/>
  <c r="E201" i="2"/>
  <c r="E199" i="2"/>
  <c r="E198" i="2"/>
  <c r="E197" i="2"/>
  <c r="E196" i="2"/>
  <c r="E195" i="2"/>
  <c r="E193" i="2"/>
  <c r="E192" i="2"/>
  <c r="E190" i="2"/>
  <c r="E189" i="2"/>
  <c r="E187" i="2"/>
  <c r="E186" i="2"/>
  <c r="E185" i="2"/>
  <c r="E184" i="2"/>
  <c r="E183" i="2"/>
  <c r="E182" i="2"/>
  <c r="E181" i="2"/>
  <c r="E180" i="2"/>
  <c r="E179" i="2"/>
  <c r="E178" i="2"/>
  <c r="E177" i="2"/>
  <c r="E176" i="2"/>
  <c r="E174" i="2"/>
  <c r="E173" i="2"/>
  <c r="E172" i="2"/>
  <c r="E171" i="2"/>
  <c r="E170" i="2"/>
  <c r="E169" i="2"/>
  <c r="E168" i="2"/>
  <c r="E167" i="2"/>
  <c r="E166" i="2"/>
  <c r="E165" i="2"/>
  <c r="E164" i="2"/>
  <c r="E163" i="2"/>
  <c r="E162" i="2"/>
  <c r="E161" i="2"/>
  <c r="E159" i="2"/>
  <c r="E158" i="2"/>
  <c r="E157" i="2"/>
  <c r="E156" i="2"/>
  <c r="E154" i="2"/>
  <c r="E153" i="2"/>
  <c r="E152" i="2"/>
  <c r="E151" i="2"/>
  <c r="E150" i="2"/>
  <c r="E149" i="2"/>
  <c r="E148" i="2"/>
  <c r="E146" i="2"/>
  <c r="E145" i="2" s="1"/>
  <c r="E144" i="2"/>
  <c r="E143" i="2"/>
  <c r="E142" i="2"/>
  <c r="E141" i="2"/>
  <c r="E140" i="2"/>
  <c r="E139" i="2"/>
  <c r="E138" i="2"/>
  <c r="E137" i="2"/>
  <c r="E136" i="2"/>
  <c r="E135" i="2"/>
  <c r="E134"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5" i="2"/>
  <c r="E104" i="2"/>
  <c r="E103" i="2"/>
  <c r="E102" i="2"/>
  <c r="E101" i="2"/>
  <c r="E99" i="2"/>
  <c r="E98" i="2"/>
  <c r="E97" i="2"/>
  <c r="E96" i="2"/>
  <c r="E95" i="2"/>
  <c r="E94" i="2"/>
  <c r="E93" i="2"/>
  <c r="E92" i="2"/>
  <c r="E91" i="2"/>
  <c r="E89" i="2"/>
  <c r="E88" i="2"/>
  <c r="E87" i="2"/>
  <c r="E86" i="2"/>
  <c r="E85" i="2"/>
  <c r="E84" i="2"/>
  <c r="E83" i="2"/>
  <c r="E82" i="2"/>
  <c r="E81" i="2"/>
  <c r="E79" i="2"/>
  <c r="E78" i="2"/>
  <c r="E77" i="2"/>
  <c r="E76" i="2"/>
  <c r="E75" i="2"/>
  <c r="E74" i="2"/>
  <c r="E73" i="2"/>
  <c r="E72" i="2"/>
  <c r="E71" i="2"/>
  <c r="E70" i="2"/>
  <c r="E69" i="2"/>
  <c r="E68" i="2"/>
  <c r="E67" i="2"/>
  <c r="E66" i="2"/>
  <c r="E65" i="2"/>
  <c r="E64" i="2"/>
  <c r="E61" i="2"/>
  <c r="E60" i="2"/>
  <c r="E59" i="2"/>
  <c r="E58" i="2"/>
  <c r="E57" i="2"/>
  <c r="E56" i="2"/>
  <c r="E55" i="2"/>
  <c r="E54" i="2"/>
  <c r="E53" i="2"/>
  <c r="E52" i="2"/>
  <c r="E51" i="2"/>
  <c r="E50" i="2"/>
  <c r="E49" i="2"/>
  <c r="E48" i="2"/>
  <c r="E46" i="2"/>
  <c r="E45" i="2"/>
  <c r="E44" i="2"/>
  <c r="E43" i="2"/>
  <c r="E42" i="2"/>
  <c r="E41" i="2"/>
  <c r="E40" i="2"/>
  <c r="E38" i="2"/>
  <c r="E37" i="2"/>
  <c r="E36" i="2"/>
  <c r="E35" i="2"/>
  <c r="E34" i="2"/>
  <c r="E33" i="2"/>
  <c r="E31" i="2"/>
  <c r="E30" i="2"/>
  <c r="E29" i="2"/>
  <c r="E28" i="2"/>
  <c r="E27" i="2"/>
  <c r="E26" i="2"/>
  <c r="E25" i="2"/>
  <c r="E24" i="2"/>
  <c r="E23" i="2"/>
  <c r="E22" i="2"/>
  <c r="E20" i="2"/>
  <c r="E19" i="2"/>
  <c r="E18" i="2"/>
  <c r="E385" i="2" l="1"/>
  <c r="E413" i="2"/>
  <c r="E328" i="2"/>
  <c r="E397" i="2"/>
  <c r="E480" i="2"/>
  <c r="E300" i="2"/>
  <c r="E331" i="2"/>
  <c r="E261" i="2"/>
  <c r="E493" i="2"/>
  <c r="E289" i="2"/>
  <c r="E248" i="2"/>
  <c r="E241" i="2"/>
  <c r="E205" i="2"/>
  <c r="E218" i="2"/>
  <c r="E200" i="2"/>
  <c r="E210" i="2"/>
  <c r="E223" i="2"/>
  <c r="E188" i="2"/>
  <c r="E194" i="2"/>
  <c r="E191" i="2"/>
  <c r="E175" i="2"/>
  <c r="E160" i="2"/>
  <c r="E155" i="2"/>
  <c r="E147" i="2"/>
  <c r="E107" i="2"/>
  <c r="E133" i="2"/>
  <c r="E17" i="2"/>
  <c r="E47" i="2"/>
  <c r="E90" i="2"/>
  <c r="E39" i="2"/>
  <c r="E32" i="2"/>
  <c r="E63" i="2"/>
  <c r="E467" i="2"/>
</calcChain>
</file>

<file path=xl/sharedStrings.xml><?xml version="1.0" encoding="utf-8"?>
<sst xmlns="http://schemas.openxmlformats.org/spreadsheetml/2006/main" count="1176" uniqueCount="496">
  <si>
    <t>Наименование</t>
  </si>
  <si>
    <t>Цена позиции, руб.</t>
  </si>
  <si>
    <t>Сумма за позицию, руб.</t>
  </si>
  <si>
    <t>Начальная школа</t>
  </si>
  <si>
    <t>2.1.39.</t>
  </si>
  <si>
    <t>Цифровая лаборатория для начальных классов по естествознанию (комплект учителя)</t>
  </si>
  <si>
    <t>GPS-BTA</t>
  </si>
  <si>
    <t>Датчик давления газа</t>
  </si>
  <si>
    <t>MG-BTA</t>
  </si>
  <si>
    <t>Датчик магнитного поля</t>
  </si>
  <si>
    <t>DVP-BTA</t>
  </si>
  <si>
    <t>Датчик напряжения дифференциального типа</t>
  </si>
  <si>
    <t>GO-MOT</t>
  </si>
  <si>
    <t>Датчик расстояния Go!Motion</t>
  </si>
  <si>
    <t>TILT-BTA</t>
  </si>
  <si>
    <t>Датчик света TI</t>
  </si>
  <si>
    <t>DFS-BTA</t>
  </si>
  <si>
    <t>Датчик силы</t>
  </si>
  <si>
    <t>GO-LINK</t>
  </si>
  <si>
    <t>Адаптер Go!Link (200 измерений в секунду)</t>
  </si>
  <si>
    <t>GO-TEMP</t>
  </si>
  <si>
    <t>Датчик температуры Go!Temp</t>
  </si>
  <si>
    <t>BD-EDU-100</t>
  </si>
  <si>
    <t>Цифровой микроскоп BD-EDU-100</t>
  </si>
  <si>
    <t>Нагнетатель пневматический для датчика давления газа</t>
  </si>
  <si>
    <t>GPS-BULB1</t>
  </si>
  <si>
    <t>Начинаем изучать! Исследуем температуру (книга)</t>
  </si>
  <si>
    <t>Начинаем изучать! Основы естественных наук (книга)</t>
  </si>
  <si>
    <t>Окружающий мир с AFS ™. Методические рекомендации  (книга)</t>
  </si>
  <si>
    <t>Окружающий мир с AFS ™. Тематическое планирование (книга)</t>
  </si>
  <si>
    <t>2.1.40.</t>
  </si>
  <si>
    <t xml:space="preserve"> Цифровая лаборатория для начальных классов по естествознанию (комплект обучающегося). Тип 1</t>
  </si>
  <si>
    <t>LABQ3</t>
  </si>
  <si>
    <t>Устройство измерения и обработки данных (УИОД) LABQ3</t>
  </si>
  <si>
    <t>TMP-BTA</t>
  </si>
  <si>
    <t>Датчик температуры</t>
  </si>
  <si>
    <t xml:space="preserve"> Цифровая лаборатория для начальных классов по естествознанию (комплект обучающегося). Тип 2</t>
  </si>
  <si>
    <t>GDX-TMP</t>
  </si>
  <si>
    <t>Беспроводной датчик температуры</t>
  </si>
  <si>
    <t>GDX-FOR</t>
  </si>
  <si>
    <t>Беспроводной мультидатчик силы и ускорения (датчик силы, 3-осевой акселерометр, 3-осевой гироскоп)</t>
  </si>
  <si>
    <t>GDX-3MG</t>
  </si>
  <si>
    <t>Беспроводной датчик магнитного поля трехосевой</t>
  </si>
  <si>
    <t>GDX-GP</t>
  </si>
  <si>
    <t>Беспроводной датчик давления газа</t>
  </si>
  <si>
    <t>GDX-VOLT</t>
  </si>
  <si>
    <t>Беспроводной датчик напряжения переменного и постоянного тока</t>
  </si>
  <si>
    <t>GDX-LC</t>
  </si>
  <si>
    <t>Беспроводной мультидатчик света и цвета (освещенность, УФ-A, УФ-B, RGB)</t>
  </si>
  <si>
    <t>GDX-MD</t>
  </si>
  <si>
    <t>Беспроводной датчик расстояния</t>
  </si>
  <si>
    <t>Комплект для практического изучения естественно-научных тем по предмету "Окружающий мир"</t>
  </si>
  <si>
    <t>2.3.11.</t>
  </si>
  <si>
    <t>KW-SEEK</t>
  </si>
  <si>
    <t>Набор для изучения солнечной энергии</t>
  </si>
  <si>
    <t>KW-MWTBD</t>
  </si>
  <si>
    <t>Набор "Мини-ветрогенератор" расширенный</t>
  </si>
  <si>
    <t>VES-RB</t>
  </si>
  <si>
    <t>Набор резисторов на плате</t>
  </si>
  <si>
    <t>VES-BTA</t>
  </si>
  <si>
    <t>Датчик мощности электрического тока</t>
  </si>
  <si>
    <t>ANM-BTA</t>
  </si>
  <si>
    <t>Датчик скорости потока ветра (анемометр)</t>
  </si>
  <si>
    <t>HGH-BTA</t>
  </si>
  <si>
    <t>Датчик частоты сердечных сокращений (пульсометр)</t>
  </si>
  <si>
    <t>PH-BTA</t>
  </si>
  <si>
    <t>Датчик pH</t>
  </si>
  <si>
    <t>O2-BTA</t>
  </si>
  <si>
    <t>Датчик содержания О₂</t>
  </si>
  <si>
    <t>CO2-BTA</t>
  </si>
  <si>
    <t>Датчик содержания СО₂</t>
  </si>
  <si>
    <t>STS-BTA</t>
  </si>
  <si>
    <t>Датчик температуры поверхности</t>
  </si>
  <si>
    <t>BC-2000</t>
  </si>
  <si>
    <t>Биокамера (объем 2000 мл)</t>
  </si>
  <si>
    <t>BC-250</t>
  </si>
  <si>
    <t>Биокамера (объем 250 мл)</t>
  </si>
  <si>
    <t>Гография</t>
  </si>
  <si>
    <t>2.11.7</t>
  </si>
  <si>
    <t>Комплект цифрового оборудования</t>
  </si>
  <si>
    <t>BAR-BTA</t>
  </si>
  <si>
    <t>Датчик атмосферного давления (барометр)</t>
  </si>
  <si>
    <t>LS-BTA</t>
  </si>
  <si>
    <t>Датчик освещённости (люксметр)</t>
  </si>
  <si>
    <t>CON-BTA</t>
  </si>
  <si>
    <t>Датчик электрической проводимости</t>
  </si>
  <si>
    <t>FPH-BTA</t>
  </si>
  <si>
    <t>Датчик pH трис-совместимый</t>
  </si>
  <si>
    <t>RH-BTA</t>
  </si>
  <si>
    <t>Датчик относительной влажности</t>
  </si>
  <si>
    <t>UVB-BTA</t>
  </si>
  <si>
    <t>Датчик УФ-излучения спектра B</t>
  </si>
  <si>
    <t>TRB-BTA</t>
  </si>
  <si>
    <t>Датчик мутности воды</t>
  </si>
  <si>
    <t xml:space="preserve">Датчик магнитного поля </t>
  </si>
  <si>
    <t>VP-BTA</t>
  </si>
  <si>
    <t>Датчик напряжения</t>
  </si>
  <si>
    <t>DCP-BTA</t>
  </si>
  <si>
    <t>Датчик тока</t>
  </si>
  <si>
    <t>MD-BTD</t>
  </si>
  <si>
    <t xml:space="preserve">Датчик расстояния </t>
  </si>
  <si>
    <t>KW-STXK</t>
  </si>
  <si>
    <t>Набор для создания солнечного водонагревателя</t>
  </si>
  <si>
    <t>KW-AWXC</t>
  </si>
  <si>
    <t>Расширенный набор для исследований ветра (комплект на класс)</t>
  </si>
  <si>
    <t>GDX-NRG</t>
  </si>
  <si>
    <t>Беспроводной датчик мощности электрического тока</t>
  </si>
  <si>
    <t>VES-VL</t>
  </si>
  <si>
    <t>Регулировочный резистор</t>
  </si>
  <si>
    <t>Науки о Земле с VERNIER (книга)</t>
  </si>
  <si>
    <t>Учебно-методический комплекс AFS™. География (CD)</t>
  </si>
  <si>
    <t>Исследование ветровой энергии (книга)</t>
  </si>
  <si>
    <t>Изучение возобновляемых источников энергии с VERNIER (книга)</t>
  </si>
  <si>
    <t>2.11.10.1</t>
  </si>
  <si>
    <t>Комплект для проведения исследований окружающей среды. Тип 1</t>
  </si>
  <si>
    <t xml:space="preserve">Датчик мутности воды </t>
  </si>
  <si>
    <t>2.11.10.2</t>
  </si>
  <si>
    <t>Комплект для проведения исследований окружающей среды. Тип 2</t>
  </si>
  <si>
    <t>GDX-PH</t>
  </si>
  <si>
    <t>Беспроводной датчик pH</t>
  </si>
  <si>
    <t>GDX-CON</t>
  </si>
  <si>
    <t>Беспроводной датчик электрической проводимости</t>
  </si>
  <si>
    <t>GDX-WTHR</t>
  </si>
  <si>
    <t>Беспроводной мультидатчик погоды, исследования окружающей среды</t>
  </si>
  <si>
    <t>Физика</t>
  </si>
  <si>
    <t>RMV-BTD</t>
  </si>
  <si>
    <t xml:space="preserve">Датчик вращательного движения </t>
  </si>
  <si>
    <t>MCA-BTA</t>
  </si>
  <si>
    <t>Датчик звука (микрофон)</t>
  </si>
  <si>
    <t>VPG-BTD</t>
  </si>
  <si>
    <t>Датчик оптоэлектрический</t>
  </si>
  <si>
    <t>LGA-BTA</t>
  </si>
  <si>
    <t>Датчик ускорения (акселерометр)</t>
  </si>
  <si>
    <t>CRG-BTA</t>
  </si>
  <si>
    <t>Датчик электрического заряда (электрометр)</t>
  </si>
  <si>
    <t>GDX-SVISPL</t>
  </si>
  <si>
    <t>Беспроводной спектрофотометр</t>
  </si>
  <si>
    <t>VSP-FIBER</t>
  </si>
  <si>
    <t>Световод для спектрофотометра</t>
  </si>
  <si>
    <t>Учебно-методический комплекс AFS™. Физика (CD)</t>
  </si>
  <si>
    <t>Физика с VERNIER" (книга)</t>
  </si>
  <si>
    <t>"Углубленное изучение физики с VERNIER. Книга 1. Механика" (книга)</t>
  </si>
  <si>
    <t>Пурышева Н.С., Лозовенко С.В. "Физика с AFS™. Тематическое поурочное планирование: 7-9 классы" (книга)</t>
  </si>
  <si>
    <t>DTS-GDX</t>
  </si>
  <si>
    <t>Динамическая рельсовая скамья с легкоподвижными сенсорными тележками</t>
  </si>
  <si>
    <t>VPL</t>
  </si>
  <si>
    <t>Баллистический механизм для демонстрации движения тел, брошенных под различными углами к горизонту.</t>
  </si>
  <si>
    <t>TOF-VPL</t>
  </si>
  <si>
    <t>Планшет для измерения времени движения тел</t>
  </si>
  <si>
    <t>IOM-VPL</t>
  </si>
  <si>
    <t>Устройство для изучения независимости движения тел</t>
  </si>
  <si>
    <t>PAMP</t>
  </si>
  <si>
    <t>Усилитель мощности</t>
  </si>
  <si>
    <t>PAAS-PAMP</t>
  </si>
  <si>
    <t>RRS</t>
  </si>
  <si>
    <t>Набор сопротивлений</t>
  </si>
  <si>
    <t>INA-BTA</t>
  </si>
  <si>
    <t>Измерительный усилитель</t>
  </si>
  <si>
    <t>EXPS</t>
  </si>
  <si>
    <t>Источник тока EXPS</t>
  </si>
  <si>
    <t>CM-OEK</t>
  </si>
  <si>
    <t>Набор "Свет и Цвет"</t>
  </si>
  <si>
    <t>M-OEK</t>
  </si>
  <si>
    <t>PAK-OEK</t>
  </si>
  <si>
    <t>Набор оптических поляризаторов</t>
  </si>
  <si>
    <t>DAK</t>
  </si>
  <si>
    <t>Комплект для изучения дифракции света</t>
  </si>
  <si>
    <t>ST-CAR</t>
  </si>
  <si>
    <t>Установка для изучения газовых спектров</t>
  </si>
  <si>
    <t>Набор газовых трубок для изучения газовых спектров</t>
  </si>
  <si>
    <t>2.14.10</t>
  </si>
  <si>
    <t>Цифровая лаборатория по физике для ученика</t>
  </si>
  <si>
    <t>Датчик расстояния</t>
  </si>
  <si>
    <t>2.14.12.</t>
  </si>
  <si>
    <t>Комплект для лабораторного практикума по оптике</t>
  </si>
  <si>
    <t>OEK</t>
  </si>
  <si>
    <t>Набор по геометрической оптике</t>
  </si>
  <si>
    <t>2.14.13.</t>
  </si>
  <si>
    <t>Комплект для лабораторного практикума по механике</t>
  </si>
  <si>
    <t>DTS</t>
  </si>
  <si>
    <t>Динамическая рельсовая скамья</t>
  </si>
  <si>
    <t>PF</t>
  </si>
  <si>
    <t>Калибровочная линейка</t>
  </si>
  <si>
    <t>BLK</t>
  </si>
  <si>
    <t>Комплект аксессуаров для исследования соударений тел</t>
  </si>
  <si>
    <t>PF-CART</t>
  </si>
  <si>
    <t>Линейка для легкоподвижной тележки</t>
  </si>
  <si>
    <t>SPRINGS</t>
  </si>
  <si>
    <t>Набор пружин разной жесткости</t>
  </si>
  <si>
    <t>DTS-PAD</t>
  </si>
  <si>
    <t>Платформа для изучения трения</t>
  </si>
  <si>
    <t>GDX-CART-G</t>
  </si>
  <si>
    <t>Легкоподвижная сенсорная тележка (зеленая)</t>
  </si>
  <si>
    <t>2.14.15.</t>
  </si>
  <si>
    <t>Комплект для лабораторного практикума по электричеству (с генератором)</t>
  </si>
  <si>
    <t>ESK-CRG</t>
  </si>
  <si>
    <t>Комплект аксессуаров по электростатике</t>
  </si>
  <si>
    <t>HVEK-CRG</t>
  </si>
  <si>
    <t>Комплект для изучения процесса распределения заряда по поверхности шара (с источником высокого напряжения).</t>
  </si>
  <si>
    <t>VCB2</t>
  </si>
  <si>
    <t>Набор для изучения законов постоянного тока</t>
  </si>
  <si>
    <t>IND</t>
  </si>
  <si>
    <t>Катушка-моток</t>
  </si>
  <si>
    <t>2.14.16</t>
  </si>
  <si>
    <t>Комплект для изучения возобновляемых источников энергии (для работы в группах)</t>
  </si>
  <si>
    <t>KW-SGEN</t>
  </si>
  <si>
    <t>Набор для сбора электрогенератора</t>
  </si>
  <si>
    <t>MSK-15</t>
  </si>
  <si>
    <t>Солнечная панель МСК-15</t>
  </si>
  <si>
    <t>KW-AWX</t>
  </si>
  <si>
    <t>Расширенный набор для исследований ветра</t>
  </si>
  <si>
    <t>KW-GP</t>
  </si>
  <si>
    <t>Набор генератора тока для расширенного набора для исследований ветра</t>
  </si>
  <si>
    <t>KW-BDC</t>
  </si>
  <si>
    <t>Дополнительный набор деталей для ветрогенератора</t>
  </si>
  <si>
    <t>GDX-ST</t>
  </si>
  <si>
    <t>Беспроводной датчик температуры поверхности</t>
  </si>
  <si>
    <t>Химия</t>
  </si>
  <si>
    <t>2.15.17</t>
  </si>
  <si>
    <t>Весы электронные с USB-переходником</t>
  </si>
  <si>
    <t>OHS-222</t>
  </si>
  <si>
    <t>Весы Ohaus Scout Pro (220 г)</t>
  </si>
  <si>
    <t>OHS-USB</t>
  </si>
  <si>
    <t>Встраиваемый USB-интерфейс для весов</t>
  </si>
  <si>
    <t>2.15.28</t>
  </si>
  <si>
    <t>Прибор для опытов по химии с электрическим током (лабораторный)</t>
  </si>
  <si>
    <t>CCS-BTA</t>
  </si>
  <si>
    <t>Система постоянного тока</t>
  </si>
  <si>
    <t>2.15.38</t>
  </si>
  <si>
    <t>Цифровая лаборатория по химии для учителя</t>
  </si>
  <si>
    <t>ORP-BTA</t>
  </si>
  <si>
    <t>Датчик окислительно-восстановительного потенциала (ОВП)</t>
  </si>
  <si>
    <t>COL-BTA</t>
  </si>
  <si>
    <t>Датчик оптической плотности (колориметр)</t>
  </si>
  <si>
    <t>TCA-BTA</t>
  </si>
  <si>
    <t>Датчик температуры (термопара)</t>
  </si>
  <si>
    <t xml:space="preserve">Датчик электрической проводимости </t>
  </si>
  <si>
    <t>VDC-BTD</t>
  </si>
  <si>
    <t>Датчик объема жидкости (счетчик капель)</t>
  </si>
  <si>
    <t>Изучение химии методом научного исследования (книга)</t>
  </si>
  <si>
    <t>Учебно-методический комплекс AFS™. Химия(CD)</t>
  </si>
  <si>
    <t>Химия с VERNIER (книга)</t>
  </si>
  <si>
    <t>Жилин Д.М., Тихомирова Н.А. "Химия с AFS™. Тематическое поурочное планирование: 8-9 классы" (книга)</t>
  </si>
  <si>
    <t>2.15.39</t>
  </si>
  <si>
    <t>Цифровая лаборатория по химии для ученика. Вариант 1</t>
  </si>
  <si>
    <t>ESUP</t>
  </si>
  <si>
    <t>Кронштейн для датчиков (датчика ph, датчика температуры и аналогичных)</t>
  </si>
  <si>
    <t>Цифровая лаборатория по химии для ученика. Вариант 2</t>
  </si>
  <si>
    <t>GDX-COL</t>
  </si>
  <si>
    <t>Беспроводной датчик оптической плотности (колориметр)</t>
  </si>
  <si>
    <t>GDX-DC</t>
  </si>
  <si>
    <t>Беспроводной датчик объёма жидкости (счетчик капель)</t>
  </si>
  <si>
    <t>2.15.47</t>
  </si>
  <si>
    <t>Магнитная мешалка</t>
  </si>
  <si>
    <t>STIR</t>
  </si>
  <si>
    <t xml:space="preserve">Магнитная мешалка </t>
  </si>
  <si>
    <t>Биология</t>
  </si>
  <si>
    <t>Цифровая лаборатория по биологии для учителя</t>
  </si>
  <si>
    <t>2.16.17</t>
  </si>
  <si>
    <t>BPS-BTA</t>
  </si>
  <si>
    <t>Датчик артериального давления (тонометр)</t>
  </si>
  <si>
    <t>HD-BTA</t>
  </si>
  <si>
    <t>Датчик силы (ручной динамометр)</t>
  </si>
  <si>
    <t>RMB</t>
  </si>
  <si>
    <t xml:space="preserve">Датчик частоты дыхательных движений </t>
  </si>
  <si>
    <t>EKG-BTA</t>
  </si>
  <si>
    <t>Датчик ЭКГ</t>
  </si>
  <si>
    <t>SPR-BTA</t>
  </si>
  <si>
    <t>Датчик жизненной емкости легких (спирометр) (±10 л/с)</t>
  </si>
  <si>
    <t>ACC-BTA</t>
  </si>
  <si>
    <r>
      <t>Датчик ускорения (акселерометр) высоких нагрузок (± 245 м/с</t>
    </r>
    <r>
      <rPr>
        <vertAlign val="superscript"/>
        <sz val="10"/>
        <color indexed="8"/>
        <rFont val="Times New Roman"/>
        <family val="1"/>
        <charset val="204"/>
      </rPr>
      <t>2</t>
    </r>
    <r>
      <rPr>
        <sz val="10"/>
        <color indexed="8"/>
        <rFont val="Times New Roman"/>
        <family val="1"/>
        <charset val="204"/>
      </rPr>
      <t>)</t>
    </r>
  </si>
  <si>
    <t>Биология с VERNIER (книга)</t>
  </si>
  <si>
    <t>Учебно-методический комплекс AFS™. Биология (CD)</t>
  </si>
  <si>
    <t>Физиология человека с VERNIER (книга)</t>
  </si>
  <si>
    <t>2.16.29</t>
  </si>
  <si>
    <t>Цифровая лаборатория по биологии для ученика. Вариант 1</t>
  </si>
  <si>
    <t>GW-HR</t>
  </si>
  <si>
    <t>Датчик частоты сердечных сокращений (беспроводной пульсометр)</t>
  </si>
  <si>
    <t>Цифровая лаборатория по биологии для ученика. Вариант 2</t>
  </si>
  <si>
    <t>2.16.30</t>
  </si>
  <si>
    <t>GDX-O2</t>
  </si>
  <si>
    <t>Беспроводной датчик содержания О₂</t>
  </si>
  <si>
    <t>GDX-EKG</t>
  </si>
  <si>
    <t>Беспроводной датчик ЭКГ</t>
  </si>
  <si>
    <t>GDX-HD</t>
  </si>
  <si>
    <t>Беспроводной датчик силы (ручной динамометр)</t>
  </si>
  <si>
    <t>GDX-RB</t>
  </si>
  <si>
    <t>Беспроводной датчик ЧДД</t>
  </si>
  <si>
    <t>Цифровой микроскоп</t>
  </si>
  <si>
    <t>Компьютеризированный комплекс для проведения демонстрационных и лабораторных работ по биологии, экологии, естествознания (цифровой комплекс)</t>
  </si>
  <si>
    <t>2.16.33</t>
  </si>
  <si>
    <t>Опционально</t>
  </si>
  <si>
    <t>Ноутбук/Моноблок</t>
  </si>
  <si>
    <t>ODO-BTA</t>
  </si>
  <si>
    <t>Датчик растворенного кислорода (оптический)</t>
  </si>
  <si>
    <t>SMS-BTA</t>
  </si>
  <si>
    <t>Датчик влажности почвы</t>
  </si>
  <si>
    <t>PAR-BTA</t>
  </si>
  <si>
    <t>Датчик фотосинтетически активной радиации (ФАР)</t>
  </si>
  <si>
    <t>UVA-BTA</t>
  </si>
  <si>
    <t>Датчик УФ-излучения спектра A</t>
  </si>
  <si>
    <t>GNM-BTA</t>
  </si>
  <si>
    <t>Датчик угла сгиба сустава (гониометр)</t>
  </si>
  <si>
    <t>PPK</t>
  </si>
  <si>
    <t>Комплект исследования качества воды</t>
  </si>
  <si>
    <t>CUV-RACK</t>
  </si>
  <si>
    <t>Штатив для кювет</t>
  </si>
  <si>
    <t>CUV</t>
  </si>
  <si>
    <t>Набор пластиковых кювет</t>
  </si>
  <si>
    <t>O2-SPR</t>
  </si>
  <si>
    <t>Адаптер для датчика содержания кислорода и спирометра</t>
  </si>
  <si>
    <t>Естествознание</t>
  </si>
  <si>
    <t>2.17.46.</t>
  </si>
  <si>
    <t>Цифровая лаборатория по естествознанию</t>
  </si>
  <si>
    <t>GDX-FPH</t>
  </si>
  <si>
    <t>Беспроводной датчик pH трис-совместимый</t>
  </si>
  <si>
    <t>GDX-CO2</t>
  </si>
  <si>
    <t>Беспроводной датчик содержания СО₂</t>
  </si>
  <si>
    <t>GDX-ODO</t>
  </si>
  <si>
    <t>Беспроводной датчик растворенного кислорода</t>
  </si>
  <si>
    <t>GDX-BP</t>
  </si>
  <si>
    <t>Беспроводной датчик артериального давления</t>
  </si>
  <si>
    <t>Математика</t>
  </si>
  <si>
    <t>2.19.3</t>
  </si>
  <si>
    <t>Цифровая лаборатория для ученика</t>
  </si>
  <si>
    <t>Математика с компьютером (книга)</t>
  </si>
  <si>
    <t>Основы безопасности жизнедеятельности</t>
  </si>
  <si>
    <t>2.23.5</t>
  </si>
  <si>
    <t>Цифровая лаборатория по основам безопасности жизнедеятельности</t>
  </si>
  <si>
    <t>VRM-BTD</t>
  </si>
  <si>
    <t>Датчик ионизирующего излучения (цифровой дозиметр)</t>
  </si>
  <si>
    <t>Измерение радиоактивного излучения с VERNIER (книга)</t>
  </si>
  <si>
    <t>Комплексная лаборатория по изучению аналоговой и цифровой электроники, микропроцессоров, программирования электронных устройств, с комплектом учебно-методических материалов</t>
  </si>
  <si>
    <t>2.24.28</t>
  </si>
  <si>
    <t>LQ-MINI</t>
  </si>
  <si>
    <t>Мини-УИОД</t>
  </si>
  <si>
    <t>ARD-RED</t>
  </si>
  <si>
    <t>Arduino-контроллер</t>
  </si>
  <si>
    <t>BT-ARD</t>
  </si>
  <si>
    <t>Адаптер для подключения датчиков к Arduino-контроллеру</t>
  </si>
  <si>
    <t>BTA-ELV</t>
  </si>
  <si>
    <t>Адаптер для макетной платы (аналоговый)</t>
  </si>
  <si>
    <t>BTD-ELV</t>
  </si>
  <si>
    <t>Адаптер для макетной платы (цифровой)</t>
  </si>
  <si>
    <t>DCU-BTD</t>
  </si>
  <si>
    <t>Цифровой модуль управления</t>
  </si>
  <si>
    <t>BB-BTA</t>
  </si>
  <si>
    <t>Кабель макетной платы (аналоговый)</t>
  </si>
  <si>
    <t>BB-BTD</t>
  </si>
  <si>
    <t>Кабель макетной платы (цифровой)</t>
  </si>
  <si>
    <t>DCU-POP</t>
  </si>
  <si>
    <t>Набор вывода сигнала с цифрового модуля управления</t>
  </si>
  <si>
    <t>3D-BTA</t>
  </si>
  <si>
    <t xml:space="preserve">Датчик ускорения (акселерометр) трехкоординатный </t>
  </si>
  <si>
    <t>Датчик вращательного движения</t>
  </si>
  <si>
    <t>KW-SP2V</t>
  </si>
  <si>
    <t xml:space="preserve">Солнечная панель KidWind 2V/400mA </t>
  </si>
  <si>
    <t>KW-MWT</t>
  </si>
  <si>
    <t>Набор "Мини-ветрогенератор"</t>
  </si>
  <si>
    <t>LASER</t>
  </si>
  <si>
    <t>Лазерная указка</t>
  </si>
  <si>
    <t>STAND</t>
  </si>
  <si>
    <t>Кронштейн для лазерной указки</t>
  </si>
  <si>
    <t>Образовательный модуль для углубленного изучения механики, мехатроники, систем автоматизированного управления и подготовки к участию в соревнованиях</t>
  </si>
  <si>
    <t>Программируемый контроллер</t>
  </si>
  <si>
    <t>2.24.51.</t>
  </si>
  <si>
    <t>782693-01</t>
  </si>
  <si>
    <t>NI myRIO 1900</t>
  </si>
  <si>
    <t>Ресурсный набор к контроллеру, в составе:</t>
  </si>
  <si>
    <t>2.24.52.</t>
  </si>
  <si>
    <t>960003-DG-MXP</t>
  </si>
  <si>
    <t>Макетная плата</t>
  </si>
  <si>
    <t>960003-DG-HCA</t>
  </si>
  <si>
    <t>Адаптер высокого тока</t>
  </si>
  <si>
    <t>783068-010</t>
  </si>
  <si>
    <t>Набор элементов и деталей "Стартовый"</t>
  </si>
  <si>
    <t>783069-01</t>
  </si>
  <si>
    <t>Набор элементов и деталей "Мехатроника"</t>
  </si>
  <si>
    <t>783070-01</t>
  </si>
  <si>
    <t>Набор элементов и деталей "Встраиваемые системы"</t>
  </si>
  <si>
    <t>Универсальный комплект для организации командных и индивидуальных инженерных соревнований</t>
  </si>
  <si>
    <t>2.24.54.</t>
  </si>
  <si>
    <t>BT-MDAQ</t>
  </si>
  <si>
    <t>Адаптер для подключения датчиков к программируемому контроллеру</t>
  </si>
  <si>
    <t>Адаптер тока</t>
  </si>
  <si>
    <t>LQ3-PS-INTL</t>
  </si>
  <si>
    <t>Ресурсный набор к универсальному комплекту для организации командных и индивидуальных инженерных соревнований. Тип 1</t>
  </si>
  <si>
    <t>2.24.55</t>
  </si>
  <si>
    <t>Введение в NI LabVIEW™ с VERNIER® SENSORDAQ® (книга)</t>
  </si>
  <si>
    <t>Инженерные проекты с NI LabVIEW™  и VERNIER (книга)</t>
  </si>
  <si>
    <t xml:space="preserve">Ресурсный набор к универсальному комплекту для организации командных и индивидуальных инженерных соревнований. Тип 2 (для работы с мобильными устройствами; создания бортовой измерительной станции роботов; для изучения программирования в Python и JavaScript). </t>
  </si>
  <si>
    <t>2.24.55.</t>
  </si>
  <si>
    <t>GDX-SND</t>
  </si>
  <si>
    <t>Беспроводной датчик звука</t>
  </si>
  <si>
    <t>GDX-CUR</t>
  </si>
  <si>
    <t>Беспроводной датчик тока</t>
  </si>
  <si>
    <t>Беспроводной мультидатчик силы и ускорения (датчик силы, 3-осевой акселерометр, 3-осевой гироскоп)(±50 Н, ±16 g, 2000 °/с)</t>
  </si>
  <si>
    <t>Беспроводной датчик магнитного поля трехосевой (±5 мТл)</t>
  </si>
  <si>
    <t>2.24.56.</t>
  </si>
  <si>
    <t>Программное обеспечение</t>
  </si>
  <si>
    <t>М784646-3510</t>
  </si>
  <si>
    <t>Лицензионное программное обеспечение Academic LabVIEW FDS Teaching, USB-носитель (лицензия на одно рабочее место)</t>
  </si>
  <si>
    <t>Лаборатория исследования окружающей среды, природных и искусственных материалов, альтернативных источников энергии, инженерных конструкций</t>
  </si>
  <si>
    <t>Цифровая лаборатория для исследований окружающей среды, природных и искусственных материалов (комплект на класс)</t>
  </si>
  <si>
    <t>2.24.74.</t>
  </si>
  <si>
    <t>30V-BTA</t>
  </si>
  <si>
    <t>Датчик напряжения широкого диапазона</t>
  </si>
  <si>
    <t>HCS-BTA</t>
  </si>
  <si>
    <t>Датчик тока широкого диапазона</t>
  </si>
  <si>
    <t>PYR-BTA</t>
  </si>
  <si>
    <t>Датчик пиранометр</t>
  </si>
  <si>
    <t>MK-RMV</t>
  </si>
  <si>
    <t>Набор аксессуаров для изучения вращательного движения двигателя</t>
  </si>
  <si>
    <t>GDX-VSMT</t>
  </si>
  <si>
    <t>Беспроводная установка для изучения сопротивления материалов (напряжения и деформации)</t>
  </si>
  <si>
    <t>VSMT-TK</t>
  </si>
  <si>
    <t>Набор оснастки для установки для изучения сопротивления материалов (напряжения и деформации)</t>
  </si>
  <si>
    <t>VSMT-TRUSS</t>
  </si>
  <si>
    <t>Набор аксессуаров для изучения ферм</t>
  </si>
  <si>
    <t>Набор по изучению альтернативных источников энергии (комплект на класс).</t>
  </si>
  <si>
    <t>2.24.75.</t>
  </si>
  <si>
    <t>KW-SGENC</t>
  </si>
  <si>
    <t>Набор для сбора электрогенератора (комплект на класс)</t>
  </si>
  <si>
    <t>Профильный медико-биологический класс</t>
  </si>
  <si>
    <t>Цифровая лаборатория по физиологии (базовая комплектация). Тип 1</t>
  </si>
  <si>
    <t>2.24.92.</t>
  </si>
  <si>
    <t>RFX-ACC</t>
  </si>
  <si>
    <t>Набор аксессуаров для создания неврологического молоточка (для изучения рефлексов)</t>
  </si>
  <si>
    <t>Цифровая лаборатория по физиологии (оптимальная комплектация). Тип 1</t>
  </si>
  <si>
    <t>GDX-SPR</t>
  </si>
  <si>
    <t>Беспроводной датчик жизненной емкости легких (спирометр)</t>
  </si>
  <si>
    <t>Цифровая лаборатория по физиологии. Тип 2</t>
  </si>
  <si>
    <t>Датчик жизненной емкости легких (спирометр)</t>
  </si>
  <si>
    <t>Датчик ускорения (акселерометр) высоких нагрузок</t>
  </si>
  <si>
    <t>Цифровая лаборатория по экологии для реализации сети школьного экологического мониторинга (базовая комплектация, полевая)</t>
  </si>
  <si>
    <t>2.24.93.</t>
  </si>
  <si>
    <t>Цифровая лаборатория по экологии для реализации сети школьного экологического мониторинга (оптимальная комплектация, полевая)</t>
  </si>
  <si>
    <t>Цифровая лаборатория по экологии для реализации сети школьного экологического мониторинга (расширенная комплектация, полевая)</t>
  </si>
  <si>
    <t>TPL-BTA</t>
  </si>
  <si>
    <t>Датчик температуры с длинным кабелем</t>
  </si>
  <si>
    <t>FLO-BTA</t>
  </si>
  <si>
    <t>Датчик скорости потока воды</t>
  </si>
  <si>
    <t>TRB-BOT</t>
  </si>
  <si>
    <t>Комплект запасных банок к датчику мутности воды</t>
  </si>
  <si>
    <t>WDS</t>
  </si>
  <si>
    <t>Набор для взятия проб воды</t>
  </si>
  <si>
    <t>2.14.9</t>
  </si>
  <si>
    <t>Цифровая лаборатория по физике для учителя</t>
  </si>
  <si>
    <t>Набор демонстрационный по механическим явлениям</t>
  </si>
  <si>
    <t>2.14.38.</t>
  </si>
  <si>
    <t>SPA</t>
  </si>
  <si>
    <t>Блок</t>
  </si>
  <si>
    <t>B-SPA</t>
  </si>
  <si>
    <t>Кронштейн для крепления блока</t>
  </si>
  <si>
    <t>DTS-ECB</t>
  </si>
  <si>
    <t>Насадка вихретокового тормоза для легкоподвижной тележки</t>
  </si>
  <si>
    <t>GDX-CART-AK</t>
  </si>
  <si>
    <t>Комплект акcеcсуаров для исследования соударения тел для легкоподвижной сенсорной тележки</t>
  </si>
  <si>
    <t>Набор демонстрационный по динамике вращательного движения</t>
  </si>
  <si>
    <t>AK-RMV</t>
  </si>
  <si>
    <t>Комплект аксессуаров для изучения вращательного движения тела</t>
  </si>
  <si>
    <t>2.14.39.</t>
  </si>
  <si>
    <t>Набор демонстрационный по механическим колебаниям</t>
  </si>
  <si>
    <t>2.14.40.</t>
  </si>
  <si>
    <t>Набор аксессуаров для усилителя мощности PAMP</t>
  </si>
  <si>
    <t>2.14.73.</t>
  </si>
  <si>
    <t>Набор демонстрационный по постоянному току</t>
  </si>
  <si>
    <t>Комплект для изучения процесса распределения заряда по поверхности шара (с генератором высокого напряжения).</t>
  </si>
  <si>
    <t>VCB2-OBBK</t>
  </si>
  <si>
    <t>Комплект электронных компонентов для набора для изучения законов постоянного тока</t>
  </si>
  <si>
    <t>HVEK-GEN</t>
  </si>
  <si>
    <t>Ручной электростатический генератор высокого напряжения</t>
  </si>
  <si>
    <t>Набор демонстрационный по электродинамике</t>
  </si>
  <si>
    <t>2.14.75.</t>
  </si>
  <si>
    <t>Набор демонстрационный по геометрической оптике</t>
  </si>
  <si>
    <t>2.14.86.</t>
  </si>
  <si>
    <t>Набор зеркал для проведения исследований по геометрической оптике</t>
  </si>
  <si>
    <t>Набор демонстрационный по волновой оптике</t>
  </si>
  <si>
    <t>2.14.87.</t>
  </si>
  <si>
    <t>GDL-DAK</t>
  </si>
  <si>
    <t>Лазерный излучатель (зеленый)</t>
  </si>
  <si>
    <t>Набор спектральных трубок с источником питания</t>
  </si>
  <si>
    <t>2.14.89.</t>
  </si>
  <si>
    <t>ST-H,ST-N,ST-HE,ST-NE,ST-CO2,ST-AIR,ST-AR</t>
  </si>
  <si>
    <t>Микроскоп цифровой с руководством пользователя и пособием для учащихся</t>
  </si>
  <si>
    <t>2.15.48.</t>
  </si>
  <si>
    <t>2.16.32.</t>
  </si>
  <si>
    <t>2.17.40.</t>
  </si>
  <si>
    <t>Рекомендуемое кол-во на класс</t>
  </si>
  <si>
    <t>№ по 590 приказу/
Артикул</t>
  </si>
  <si>
    <t>Версия прайс-листа: январь 2022 г.</t>
  </si>
  <si>
    <t>PHONE: +7 (495) 114-52-87</t>
  </si>
  <si>
    <t>Для обращения по общим вопросам:</t>
  </si>
  <si>
    <t>E-MAIL: INFO@CITO.MOSCOW</t>
  </si>
  <si>
    <t>По вопросам спецификации и заказа:</t>
  </si>
  <si>
    <t>E-MAIL: ZAKAZ@CITO.MOSCOW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</si>
</sst>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19"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b/>
      <sz val="12"/>
      <color theme="1"/>
      <name val="Times New Roman"/>
      <family val="1"/>
      <charset val="204"/>
    </font>
    <font>
      <b/>
      <sz val="10"/>
      <color theme="1"/>
      <name val="Times New Roman"/>
      <family val="1"/>
      <charset val="204"/>
    </font>
    <font>
      <b/>
      <sz val="10"/>
      <color indexed="8"/>
      <name val="Times New Roman"/>
      <family val="1"/>
      <charset val="204"/>
    </font>
    <font>
      <sz val="10"/>
      <color indexed="8"/>
      <name val="Times New Roman"/>
      <family val="1"/>
      <charset val="204"/>
    </font>
    <font>
      <sz val="11"/>
      <color indexed="8"/>
      <name val="Calibri"/>
      <family val="2"/>
      <charset val="204"/>
    </font>
    <font>
      <sz val="10"/>
      <name val="Arial"/>
      <family val="2"/>
      <charset val="204"/>
    </font>
    <font>
      <sz val="10"/>
      <name val="Times New Roman"/>
      <family val="1"/>
      <charset val="204"/>
    </font>
    <font>
      <sz val="10"/>
      <color rgb="FF000000"/>
      <name val="Times New Roman"/>
      <family val="1"/>
      <charset val="204"/>
    </font>
    <font>
      <sz val="10"/>
      <name val="Helv"/>
      <charset val="204"/>
    </font>
    <font>
      <vertAlign val="superscript"/>
      <sz val="10"/>
      <color indexed="8"/>
      <name val="Times New Roman"/>
      <family val="1"/>
      <charset val="204"/>
    </font>
    <font>
      <sz val="10"/>
      <color rgb="FF444444"/>
      <name val="Times New Roman"/>
      <family val="1"/>
      <charset val="204"/>
    </font>
    <font>
      <b/>
      <sz val="10"/>
      <name val="Times New Roman"/>
      <family val="1"/>
      <charset val="204"/>
    </font>
    <font>
      <sz val="11"/>
      <color indexed="8"/>
      <name val="Calibri"/>
      <family val="2"/>
    </font>
    <font>
      <u/>
      <sz val="11"/>
      <color theme="10"/>
      <name val="Calibri"/>
      <family val="2"/>
      <charset val="204"/>
      <scheme val="minor"/>
    </font>
    <font>
      <u/>
      <sz val="10"/>
      <color indexed="12"/>
      <name val="Times New Roman"/>
      <family val="1"/>
      <charset val="204"/>
    </font>
    <font>
      <sz val="10"/>
      <color rgb="FF7F7F7F"/>
      <name val="Times New Roman"/>
      <family val="1"/>
      <charset val="204"/>
    </font>
  </fonts>
  <fills count="6">
    <fill>
      <patternFill patternType="none"/>
    </fill>
    <fill>
      <patternFill patternType="gray125"/>
    </fill>
    <fill>
      <patternFill patternType="solid">
        <fgColor theme="6"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indexed="64"/>
      </right>
      <top style="medium">
        <color indexed="64"/>
      </top>
      <bottom style="medium">
        <color auto="1"/>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medium">
        <color indexed="64"/>
      </right>
      <top style="medium">
        <color indexed="64"/>
      </top>
      <bottom/>
      <diagonal/>
    </border>
    <border>
      <left/>
      <right/>
      <top/>
      <bottom style="medium">
        <color indexed="64"/>
      </bottom>
      <diagonal/>
    </border>
    <border>
      <left style="medium">
        <color auto="1"/>
      </left>
      <right style="thin">
        <color auto="1"/>
      </right>
      <top/>
      <bottom style="medium">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s>
  <cellStyleXfs count="8">
    <xf numFmtId="0" fontId="0" fillId="0" borderId="0"/>
    <xf numFmtId="164" fontId="1" fillId="0" borderId="0" applyFont="0" applyFill="0" applyBorder="0" applyAlignment="0" applyProtection="0"/>
    <xf numFmtId="164" fontId="7" fillId="0" borderId="0" applyFont="0" applyFill="0" applyBorder="0" applyAlignment="0" applyProtection="0"/>
    <xf numFmtId="0" fontId="8" fillId="0" borderId="0"/>
    <xf numFmtId="164" fontId="7" fillId="0" borderId="0" applyFont="0" applyFill="0" applyBorder="0" applyAlignment="0" applyProtection="0"/>
    <xf numFmtId="0" fontId="11" fillId="0" borderId="0"/>
    <xf numFmtId="0" fontId="15" fillId="0" borderId="0"/>
    <xf numFmtId="0" fontId="16" fillId="0" borderId="0" applyNumberFormat="0" applyFill="0" applyBorder="0" applyAlignment="0" applyProtection="0"/>
  </cellStyleXfs>
  <cellXfs count="131">
    <xf numFmtId="0" fontId="0" fillId="0" borderId="0" xfId="0"/>
    <xf numFmtId="0" fontId="2" fillId="0" borderId="0" xfId="0" applyFont="1"/>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3" borderId="0" xfId="0" applyFont="1" applyFill="1" applyAlignment="1">
      <alignment horizontal="left" vertical="top"/>
    </xf>
    <xf numFmtId="0" fontId="2" fillId="3" borderId="0" xfId="0" applyFont="1" applyFill="1" applyAlignment="1">
      <alignment horizontal="left" vertical="top"/>
    </xf>
    <xf numFmtId="3" fontId="2" fillId="3" borderId="0" xfId="0" applyNumberFormat="1" applyFont="1" applyFill="1" applyAlignment="1">
      <alignment horizontal="center" vertical="center"/>
    </xf>
    <xf numFmtId="49" fontId="5" fillId="4" borderId="2" xfId="0" applyNumberFormat="1" applyFont="1" applyFill="1" applyBorder="1" applyAlignment="1">
      <alignment horizontal="left" vertical="top" wrapText="1"/>
    </xf>
    <xf numFmtId="0" fontId="5" fillId="4" borderId="3" xfId="0" applyFont="1" applyFill="1" applyBorder="1" applyAlignment="1">
      <alignment horizontal="left" vertical="top" wrapText="1"/>
    </xf>
    <xf numFmtId="3" fontId="6" fillId="4" borderId="4" xfId="0" applyNumberFormat="1" applyFont="1" applyFill="1" applyBorder="1" applyAlignment="1">
      <alignment horizontal="center" vertical="center"/>
    </xf>
    <xf numFmtId="3" fontId="5" fillId="4" borderId="5" xfId="1" applyNumberFormat="1" applyFont="1" applyFill="1" applyBorder="1" applyAlignment="1">
      <alignment horizontal="center" vertical="center"/>
    </xf>
    <xf numFmtId="3" fontId="5" fillId="4" borderId="6" xfId="1" applyNumberFormat="1" applyFont="1" applyFill="1" applyBorder="1" applyAlignment="1">
      <alignment horizontal="center" vertical="center"/>
    </xf>
    <xf numFmtId="49" fontId="6" fillId="5" borderId="7" xfId="0" applyNumberFormat="1" applyFont="1" applyFill="1" applyBorder="1" applyAlignment="1">
      <alignment horizontal="left" vertical="top" wrapText="1"/>
    </xf>
    <xf numFmtId="0" fontId="6" fillId="5" borderId="7" xfId="0" applyFont="1" applyFill="1" applyBorder="1" applyAlignment="1">
      <alignment horizontal="left" vertical="top" wrapText="1"/>
    </xf>
    <xf numFmtId="3" fontId="6" fillId="5" borderId="7" xfId="2" applyNumberFormat="1" applyFont="1" applyFill="1" applyBorder="1" applyAlignment="1">
      <alignment horizontal="center" vertical="center"/>
    </xf>
    <xf numFmtId="3" fontId="6" fillId="5" borderId="7" xfId="1" applyNumberFormat="1" applyFont="1" applyFill="1" applyBorder="1" applyAlignment="1">
      <alignment horizontal="center" vertical="center"/>
    </xf>
    <xf numFmtId="49" fontId="6" fillId="5" borderId="1" xfId="0" applyNumberFormat="1" applyFont="1" applyFill="1" applyBorder="1" applyAlignment="1">
      <alignment horizontal="left" vertical="top" wrapText="1"/>
    </xf>
    <xf numFmtId="0" fontId="6" fillId="5" borderId="1" xfId="0" applyFont="1" applyFill="1" applyBorder="1" applyAlignment="1">
      <alignment horizontal="left" vertical="top" wrapText="1"/>
    </xf>
    <xf numFmtId="3" fontId="6" fillId="5" borderId="1" xfId="2" applyNumberFormat="1" applyFont="1" applyFill="1" applyBorder="1" applyAlignment="1">
      <alignment horizontal="center" vertical="center"/>
    </xf>
    <xf numFmtId="3" fontId="6" fillId="5" borderId="1" xfId="1"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3" fontId="6" fillId="5" borderId="1" xfId="2" applyNumberFormat="1" applyFont="1" applyFill="1" applyBorder="1" applyAlignment="1">
      <alignment horizontal="center" vertical="center" wrapText="1"/>
    </xf>
    <xf numFmtId="49" fontId="6" fillId="5" borderId="1" xfId="0" applyNumberFormat="1" applyFont="1" applyFill="1" applyBorder="1" applyAlignment="1">
      <alignment horizontal="left" vertical="top"/>
    </xf>
    <xf numFmtId="0" fontId="6" fillId="5" borderId="1" xfId="0" applyFont="1" applyFill="1" applyBorder="1" applyAlignment="1">
      <alignment horizontal="left" vertical="top"/>
    </xf>
    <xf numFmtId="0" fontId="2" fillId="5" borderId="1" xfId="0" applyFont="1" applyFill="1" applyBorder="1" applyAlignment="1">
      <alignment horizontal="left" vertical="top"/>
    </xf>
    <xf numFmtId="3" fontId="2" fillId="5" borderId="7" xfId="0" applyNumberFormat="1" applyFont="1" applyFill="1" applyBorder="1" applyAlignment="1">
      <alignment horizontal="center" vertical="center"/>
    </xf>
    <xf numFmtId="3" fontId="6" fillId="5" borderId="1" xfId="0" applyNumberFormat="1" applyFont="1" applyFill="1" applyBorder="1" applyAlignment="1">
      <alignment horizontal="center" vertical="center" wrapText="1"/>
    </xf>
    <xf numFmtId="0" fontId="9" fillId="5" borderId="7" xfId="0" applyFont="1" applyFill="1" applyBorder="1" applyAlignment="1">
      <alignment horizontal="left" vertical="top" wrapText="1"/>
    </xf>
    <xf numFmtId="3" fontId="6" fillId="5" borderId="7" xfId="0" applyNumberFormat="1" applyFont="1" applyFill="1" applyBorder="1" applyAlignment="1">
      <alignment horizontal="center" vertical="center"/>
    </xf>
    <xf numFmtId="3" fontId="6" fillId="5" borderId="1" xfId="0" applyNumberFormat="1" applyFont="1" applyFill="1" applyBorder="1" applyAlignment="1">
      <alignment horizontal="center" vertical="center"/>
    </xf>
    <xf numFmtId="0" fontId="9" fillId="5" borderId="1" xfId="0" applyFont="1" applyFill="1" applyBorder="1" applyAlignment="1">
      <alignment horizontal="left" vertical="top" wrapText="1"/>
    </xf>
    <xf numFmtId="0" fontId="2" fillId="5" borderId="1" xfId="0" applyFont="1" applyFill="1" applyBorder="1" applyAlignment="1">
      <alignment horizontal="left" vertical="top" wrapText="1"/>
    </xf>
    <xf numFmtId="3" fontId="9" fillId="5" borderId="1" xfId="0" applyNumberFormat="1" applyFont="1" applyFill="1" applyBorder="1" applyAlignment="1">
      <alignment horizontal="center" vertical="center"/>
    </xf>
    <xf numFmtId="3" fontId="2" fillId="5" borderId="1" xfId="0" applyNumberFormat="1" applyFont="1" applyFill="1" applyBorder="1" applyAlignment="1">
      <alignment horizontal="center" vertical="center" wrapText="1"/>
    </xf>
    <xf numFmtId="0" fontId="10" fillId="5" borderId="1" xfId="0" applyFont="1" applyFill="1" applyBorder="1" applyAlignment="1">
      <alignment horizontal="left" vertical="top" wrapText="1"/>
    </xf>
    <xf numFmtId="3" fontId="6" fillId="5" borderId="1" xfId="1" applyNumberFormat="1" applyFont="1" applyFill="1" applyBorder="1" applyAlignment="1">
      <alignment horizontal="center" vertical="center" wrapText="1"/>
    </xf>
    <xf numFmtId="3" fontId="6" fillId="5" borderId="1" xfId="4" applyNumberFormat="1" applyFont="1" applyFill="1" applyBorder="1" applyAlignment="1">
      <alignment horizontal="center" vertical="center"/>
    </xf>
    <xf numFmtId="0" fontId="9" fillId="5" borderId="1" xfId="5" applyFont="1" applyFill="1" applyBorder="1" applyAlignment="1">
      <alignment horizontal="left" vertical="top" wrapText="1"/>
    </xf>
    <xf numFmtId="0" fontId="9" fillId="5" borderId="1" xfId="0" applyFont="1" applyFill="1" applyBorder="1" applyAlignment="1">
      <alignment horizontal="left" vertical="top"/>
    </xf>
    <xf numFmtId="49" fontId="5" fillId="3" borderId="0" xfId="0" applyNumberFormat="1" applyFont="1" applyFill="1" applyAlignment="1">
      <alignment horizontal="left" vertical="top" wrapText="1"/>
    </xf>
    <xf numFmtId="0" fontId="9" fillId="5" borderId="1" xfId="5" applyFont="1" applyFill="1" applyBorder="1" applyAlignment="1">
      <alignment horizontal="left" vertical="top"/>
    </xf>
    <xf numFmtId="3" fontId="9" fillId="5" borderId="1" xfId="5" applyNumberFormat="1" applyFont="1" applyFill="1" applyBorder="1" applyAlignment="1">
      <alignment horizontal="center" vertical="center" wrapText="1"/>
    </xf>
    <xf numFmtId="0" fontId="2" fillId="5" borderId="0" xfId="0" applyFont="1" applyFill="1" applyAlignment="1">
      <alignment vertical="top" wrapText="1"/>
    </xf>
    <xf numFmtId="0" fontId="6" fillId="5" borderId="7" xfId="0" applyFont="1" applyFill="1" applyBorder="1" applyAlignment="1">
      <alignment horizontal="left" vertical="top"/>
    </xf>
    <xf numFmtId="3" fontId="6" fillId="5" borderId="7" xfId="0" applyNumberFormat="1" applyFont="1" applyFill="1" applyBorder="1" applyAlignment="1">
      <alignment horizontal="center" vertical="center" wrapText="1"/>
    </xf>
    <xf numFmtId="3" fontId="6" fillId="0" borderId="7" xfId="0" applyNumberFormat="1" applyFont="1" applyBorder="1" applyAlignment="1">
      <alignment horizontal="center" vertical="center"/>
    </xf>
    <xf numFmtId="0" fontId="2" fillId="5" borderId="7" xfId="0" applyFont="1" applyFill="1" applyBorder="1" applyAlignment="1">
      <alignment horizontal="left" vertical="top"/>
    </xf>
    <xf numFmtId="0" fontId="10" fillId="5" borderId="7" xfId="0" applyFont="1" applyFill="1" applyBorder="1" applyAlignment="1">
      <alignment horizontal="left" vertical="top" wrapText="1"/>
    </xf>
    <xf numFmtId="3" fontId="2" fillId="5" borderId="7" xfId="0" applyNumberFormat="1" applyFont="1" applyFill="1" applyBorder="1" applyAlignment="1">
      <alignment horizontal="center" vertical="center" wrapText="1"/>
    </xf>
    <xf numFmtId="0" fontId="9" fillId="5" borderId="7" xfId="0" applyFont="1" applyFill="1" applyBorder="1" applyAlignment="1">
      <alignment horizontal="left" vertical="top"/>
    </xf>
    <xf numFmtId="49" fontId="5" fillId="3" borderId="0" xfId="0" applyNumberFormat="1" applyFont="1" applyFill="1" applyAlignment="1">
      <alignment horizontal="left" vertical="top"/>
    </xf>
    <xf numFmtId="0" fontId="6" fillId="3" borderId="0" xfId="0" applyFont="1" applyFill="1" applyAlignment="1">
      <alignment horizontal="left" vertical="top" wrapText="1"/>
    </xf>
    <xf numFmtId="3" fontId="6" fillId="3" borderId="0" xfId="0" applyNumberFormat="1" applyFont="1" applyFill="1" applyAlignment="1">
      <alignment horizontal="center" vertical="center" wrapText="1"/>
    </xf>
    <xf numFmtId="3" fontId="6" fillId="3" borderId="0" xfId="1" applyNumberFormat="1" applyFont="1" applyFill="1" applyBorder="1" applyAlignment="1">
      <alignment horizontal="center" vertical="center"/>
    </xf>
    <xf numFmtId="3" fontId="6" fillId="3" borderId="0" xfId="0" applyNumberFormat="1" applyFont="1" applyFill="1" applyAlignment="1">
      <alignment horizontal="center" vertical="center"/>
    </xf>
    <xf numFmtId="0" fontId="2" fillId="0" borderId="7" xfId="0" applyFont="1" applyBorder="1" applyAlignment="1">
      <alignment horizontal="left" vertical="top"/>
    </xf>
    <xf numFmtId="3" fontId="2" fillId="0" borderId="7" xfId="0" applyNumberFormat="1" applyFont="1" applyBorder="1" applyAlignment="1">
      <alignment horizontal="center" vertical="center"/>
    </xf>
    <xf numFmtId="0" fontId="13" fillId="5" borderId="1" xfId="0" applyFont="1" applyFill="1" applyBorder="1" applyAlignment="1">
      <alignment horizontal="left" vertical="top" wrapText="1"/>
    </xf>
    <xf numFmtId="3" fontId="13" fillId="5" borderId="1"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top" wrapText="1"/>
    </xf>
    <xf numFmtId="0" fontId="2" fillId="3" borderId="1" xfId="0" applyFont="1" applyFill="1" applyBorder="1" applyAlignment="1">
      <alignment horizontal="left" vertical="top"/>
    </xf>
    <xf numFmtId="3" fontId="2" fillId="3" borderId="1" xfId="0" applyNumberFormat="1" applyFont="1" applyFill="1" applyBorder="1" applyAlignment="1">
      <alignment horizontal="center" vertical="center"/>
    </xf>
    <xf numFmtId="49" fontId="5" fillId="4"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3" fontId="6" fillId="4" borderId="1" xfId="0" applyNumberFormat="1" applyFont="1" applyFill="1" applyBorder="1" applyAlignment="1">
      <alignment horizontal="center" vertical="center"/>
    </xf>
    <xf numFmtId="3" fontId="5" fillId="4" borderId="1" xfId="1" applyNumberFormat="1" applyFont="1" applyFill="1" applyBorder="1" applyAlignment="1">
      <alignment horizontal="center" vertical="center"/>
    </xf>
    <xf numFmtId="0" fontId="2" fillId="5" borderId="1" xfId="0" applyFont="1" applyFill="1" applyBorder="1" applyAlignment="1">
      <alignment vertical="top" wrapText="1"/>
    </xf>
    <xf numFmtId="0" fontId="2" fillId="5" borderId="1" xfId="0" applyFont="1" applyFill="1" applyBorder="1" applyAlignment="1">
      <alignment vertical="top"/>
    </xf>
    <xf numFmtId="49" fontId="5" fillId="3" borderId="8" xfId="0" applyNumberFormat="1" applyFont="1" applyFill="1" applyBorder="1" applyAlignment="1">
      <alignment horizontal="left" vertical="top"/>
    </xf>
    <xf numFmtId="0" fontId="6" fillId="3" borderId="9" xfId="0" applyFont="1" applyFill="1" applyBorder="1" applyAlignment="1">
      <alignment horizontal="left" vertical="top" wrapText="1"/>
    </xf>
    <xf numFmtId="3" fontId="6" fillId="5" borderId="10" xfId="1" applyNumberFormat="1" applyFont="1" applyFill="1" applyBorder="1" applyAlignment="1">
      <alignment horizontal="center" vertical="center" wrapText="1"/>
    </xf>
    <xf numFmtId="3" fontId="6" fillId="5" borderId="11" xfId="1" applyNumberFormat="1" applyFont="1" applyFill="1" applyBorder="1" applyAlignment="1">
      <alignment horizontal="center" vertical="center" wrapText="1"/>
    </xf>
    <xf numFmtId="3" fontId="9" fillId="5" borderId="11" xfId="0" applyNumberFormat="1" applyFont="1" applyFill="1" applyBorder="1" applyAlignment="1">
      <alignment horizontal="center" vertical="center" wrapText="1"/>
    </xf>
    <xf numFmtId="3" fontId="6" fillId="5" borderId="11" xfId="1" applyNumberFormat="1" applyFont="1" applyFill="1" applyBorder="1" applyAlignment="1">
      <alignment horizontal="center" vertical="center"/>
    </xf>
    <xf numFmtId="3" fontId="6" fillId="5" borderId="10" xfId="1" applyNumberFormat="1" applyFont="1" applyFill="1" applyBorder="1" applyAlignment="1">
      <alignment horizontal="center" vertical="center"/>
    </xf>
    <xf numFmtId="49" fontId="2" fillId="5" borderId="1" xfId="0" applyNumberFormat="1" applyFont="1" applyFill="1" applyBorder="1" applyAlignment="1">
      <alignment horizontal="left" vertical="top" wrapText="1"/>
    </xf>
    <xf numFmtId="3" fontId="2" fillId="5" borderId="11" xfId="0" applyNumberFormat="1" applyFont="1" applyFill="1" applyBorder="1" applyAlignment="1">
      <alignment horizontal="center" vertical="center" wrapText="1"/>
    </xf>
    <xf numFmtId="0" fontId="2" fillId="5" borderId="1" xfId="0" applyFont="1" applyFill="1" applyBorder="1"/>
    <xf numFmtId="0" fontId="2" fillId="0" borderId="1" xfId="0" applyFont="1" applyBorder="1"/>
    <xf numFmtId="0" fontId="10" fillId="5" borderId="1" xfId="0" applyFont="1" applyFill="1" applyBorder="1"/>
    <xf numFmtId="0" fontId="14" fillId="3" borderId="0" xfId="0" applyFont="1" applyFill="1" applyAlignment="1">
      <alignment horizontal="left" vertical="top" wrapText="1"/>
    </xf>
    <xf numFmtId="3" fontId="14" fillId="3" borderId="0" xfId="0" applyNumberFormat="1" applyFont="1" applyFill="1" applyAlignment="1">
      <alignment horizontal="center" vertical="center" wrapText="1"/>
    </xf>
    <xf numFmtId="0" fontId="2" fillId="5" borderId="7" xfId="0" applyFont="1" applyFill="1" applyBorder="1" applyAlignment="1">
      <alignment horizontal="left" vertical="top" wrapText="1"/>
    </xf>
    <xf numFmtId="49" fontId="9" fillId="5" borderId="7" xfId="0" applyNumberFormat="1" applyFont="1" applyFill="1" applyBorder="1" applyAlignment="1">
      <alignment horizontal="left" vertical="top" wrapText="1"/>
    </xf>
    <xf numFmtId="3" fontId="2" fillId="0" borderId="1" xfId="0" applyNumberFormat="1" applyFont="1" applyBorder="1" applyAlignment="1">
      <alignment horizontal="center" vertical="center"/>
    </xf>
    <xf numFmtId="49" fontId="9" fillId="5" borderId="1" xfId="0" applyNumberFormat="1" applyFont="1" applyFill="1" applyBorder="1" applyAlignment="1">
      <alignment horizontal="left" vertical="top" wrapText="1"/>
    </xf>
    <xf numFmtId="3" fontId="6" fillId="5" borderId="7" xfId="1" applyNumberFormat="1" applyFont="1" applyFill="1" applyBorder="1" applyAlignment="1">
      <alignment horizontal="center" vertical="center" wrapText="1"/>
    </xf>
    <xf numFmtId="0" fontId="9" fillId="5" borderId="1" xfId="0" applyFont="1" applyFill="1" applyBorder="1" applyAlignment="1">
      <alignment vertical="top" wrapText="1"/>
    </xf>
    <xf numFmtId="49" fontId="5" fillId="4" borderId="12" xfId="0" applyNumberFormat="1" applyFont="1" applyFill="1" applyBorder="1" applyAlignment="1">
      <alignment horizontal="left" vertical="top" wrapText="1"/>
    </xf>
    <xf numFmtId="0" fontId="5" fillId="4" borderId="13" xfId="0" applyFont="1" applyFill="1" applyBorder="1" applyAlignment="1">
      <alignment horizontal="left" vertical="top" wrapText="1"/>
    </xf>
    <xf numFmtId="3" fontId="6" fillId="4" borderId="14" xfId="0" applyNumberFormat="1" applyFont="1" applyFill="1" applyBorder="1" applyAlignment="1">
      <alignment horizontal="center" vertical="center"/>
    </xf>
    <xf numFmtId="3" fontId="5" fillId="4" borderId="15" xfId="1" applyNumberFormat="1" applyFont="1" applyFill="1" applyBorder="1" applyAlignment="1">
      <alignment horizontal="center" vertical="center"/>
    </xf>
    <xf numFmtId="3" fontId="5" fillId="4" borderId="16" xfId="1" applyNumberFormat="1" applyFont="1" applyFill="1" applyBorder="1" applyAlignment="1">
      <alignment horizontal="center" vertical="center"/>
    </xf>
    <xf numFmtId="0" fontId="4" fillId="3" borderId="17" xfId="0" applyFont="1" applyFill="1" applyBorder="1" applyAlignment="1">
      <alignment horizontal="left" vertical="top" wrapText="1"/>
    </xf>
    <xf numFmtId="3" fontId="9" fillId="5" borderId="7" xfId="6" applyNumberFormat="1" applyFont="1" applyFill="1" applyBorder="1" applyAlignment="1">
      <alignment horizontal="center" vertical="center" wrapText="1"/>
    </xf>
    <xf numFmtId="49" fontId="5" fillId="4" borderId="18" xfId="0" applyNumberFormat="1" applyFont="1" applyFill="1" applyBorder="1" applyAlignment="1">
      <alignment horizontal="left" vertical="top" wrapText="1"/>
    </xf>
    <xf numFmtId="0" fontId="2" fillId="0" borderId="19" xfId="0" applyFont="1" applyBorder="1" applyAlignment="1">
      <alignment horizontal="left" vertical="top" wrapText="1"/>
    </xf>
    <xf numFmtId="0" fontId="10" fillId="0" borderId="19" xfId="0" applyFont="1" applyBorder="1" applyAlignment="1">
      <alignment horizontal="left" vertical="top" wrapText="1"/>
    </xf>
    <xf numFmtId="0" fontId="10" fillId="5" borderId="19" xfId="0" applyFont="1" applyFill="1" applyBorder="1" applyAlignment="1">
      <alignment horizontal="left" vertical="top" wrapText="1"/>
    </xf>
    <xf numFmtId="3" fontId="9" fillId="5" borderId="1" xfId="3" applyNumberFormat="1" applyFont="1" applyFill="1" applyBorder="1" applyAlignment="1">
      <alignment horizontal="center" vertical="center"/>
    </xf>
    <xf numFmtId="0" fontId="2" fillId="0" borderId="0" xfId="0" applyFont="1" applyFill="1" applyBorder="1" applyAlignment="1">
      <alignment horizontal="center" vertical="center"/>
    </xf>
    <xf numFmtId="0" fontId="14" fillId="0" borderId="0" xfId="0" applyFont="1" applyFill="1" applyBorder="1" applyAlignment="1">
      <alignment horizontal="center"/>
    </xf>
    <xf numFmtId="0" fontId="17" fillId="0" borderId="0" xfId="7" applyFont="1" applyFill="1" applyBorder="1" applyAlignment="1" applyProtection="1">
      <alignment horizontal="center" vertical="center" wrapTex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wrapText="1"/>
    </xf>
    <xf numFmtId="0" fontId="6" fillId="0" borderId="7" xfId="0" applyFont="1" applyFill="1" applyBorder="1" applyAlignment="1">
      <alignment horizontal="left" vertical="top"/>
    </xf>
    <xf numFmtId="0" fontId="6" fillId="0" borderId="7" xfId="0" applyFont="1" applyFill="1" applyBorder="1" applyAlignment="1">
      <alignment horizontal="left" vertical="top" wrapText="1"/>
    </xf>
    <xf numFmtId="3" fontId="6" fillId="0" borderId="7" xfId="0"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xf>
    <xf numFmtId="3" fontId="6" fillId="0" borderId="7" xfId="1" applyNumberFormat="1" applyFont="1" applyFill="1" applyBorder="1" applyAlignment="1">
      <alignment horizontal="center" vertical="center"/>
    </xf>
    <xf numFmtId="49" fontId="6"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3" fontId="6" fillId="0" borderId="1" xfId="0"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0" fontId="10" fillId="0" borderId="19" xfId="0" applyFont="1" applyFill="1" applyBorder="1" applyAlignment="1">
      <alignment horizontal="left" vertical="top" wrapText="1"/>
    </xf>
    <xf numFmtId="0" fontId="2" fillId="0" borderId="19" xfId="0" applyFont="1" applyFill="1" applyBorder="1" applyAlignment="1">
      <alignment horizontal="left" vertical="top" wrapText="1"/>
    </xf>
    <xf numFmtId="0" fontId="10" fillId="0" borderId="20" xfId="0" applyFont="1" applyFill="1" applyBorder="1" applyAlignment="1">
      <alignment horizontal="left" vertical="top" wrapText="1"/>
    </xf>
    <xf numFmtId="0" fontId="2" fillId="0" borderId="20" xfId="0" applyFont="1" applyFill="1" applyBorder="1" applyAlignment="1">
      <alignment horizontal="left" vertical="top" wrapText="1"/>
    </xf>
    <xf numFmtId="3" fontId="6" fillId="0" borderId="9" xfId="0" applyNumberFormat="1" applyFont="1" applyFill="1" applyBorder="1" applyAlignment="1">
      <alignment horizontal="center" vertical="center" wrapText="1"/>
    </xf>
    <xf numFmtId="0" fontId="10" fillId="0" borderId="19"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3" borderId="1" xfId="0" applyFont="1" applyFill="1" applyBorder="1"/>
    <xf numFmtId="0" fontId="10"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5" borderId="1" xfId="0" applyFont="1" applyFill="1" applyBorder="1" applyAlignment="1">
      <alignment horizontal="center" vertical="center"/>
    </xf>
    <xf numFmtId="0" fontId="4" fillId="3" borderId="17" xfId="0" applyFont="1" applyFill="1" applyBorder="1" applyAlignment="1">
      <alignment horizontal="center" vertical="center" wrapText="1"/>
    </xf>
  </cellXfs>
  <cellStyles count="8">
    <cellStyle name="Excel Built-in Normal" xfId="6" xr:uid="{00000000-0005-0000-0000-000000000000}"/>
    <cellStyle name="Гиперссылка" xfId="7" builtinId="8"/>
    <cellStyle name="Обычный" xfId="0" builtinId="0"/>
    <cellStyle name="Обычный 2" xfId="3" xr:uid="{00000000-0005-0000-0000-000002000000}"/>
    <cellStyle name="Стиль 1" xfId="5" xr:uid="{00000000-0005-0000-0000-000003000000}"/>
    <cellStyle name="Финансовый 2" xfId="2" xr:uid="{00000000-0005-0000-0000-000004000000}"/>
    <cellStyle name="Финансовый 2 5" xfId="4" xr:uid="{00000000-0005-0000-0000-000005000000}"/>
    <cellStyle name="Финансовый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5</xdr:col>
      <xdr:colOff>16473</xdr:colOff>
      <xdr:row>6</xdr:row>
      <xdr:rowOff>317500</xdr:rowOff>
    </xdr:to>
    <xdr:pic>
      <xdr:nvPicPr>
        <xdr:cNvPr id="2" name="Рисунок 1">
          <a:extLst>
            <a:ext uri="{FF2B5EF4-FFF2-40B4-BE49-F238E27FC236}">
              <a16:creationId xmlns:a16="http://schemas.microsoft.com/office/drawing/2014/main" id="{97B7D2DF-5EAB-43D3-9A65-37E30542224D}"/>
            </a:ext>
          </a:extLst>
        </xdr:cNvPr>
        <xdr:cNvPicPr>
          <a:picLocks noChangeAspect="1"/>
        </xdr:cNvPicPr>
      </xdr:nvPicPr>
      <xdr:blipFill>
        <a:blip xmlns:r="http://schemas.openxmlformats.org/officeDocument/2006/relationships" r:embed="rId1"/>
        <a:stretch>
          <a:fillRect/>
        </a:stretch>
      </xdr:blipFill>
      <xdr:spPr>
        <a:xfrm>
          <a:off x="12700" y="0"/>
          <a:ext cx="8093673" cy="2260600"/>
        </a:xfrm>
        <a:prstGeom prst="rect">
          <a:avLst/>
        </a:prstGeom>
      </xdr:spPr>
    </xdr:pic>
    <xdr:clientData/>
  </xdr:twoCellAnchor>
  <xdr:twoCellAnchor editAs="oneCell">
    <xdr:from>
      <xdr:col>0</xdr:col>
      <xdr:colOff>1</xdr:colOff>
      <xdr:row>8</xdr:row>
      <xdr:rowOff>76200</xdr:rowOff>
    </xdr:from>
    <xdr:to>
      <xdr:col>1</xdr:col>
      <xdr:colOff>4229101</xdr:colOff>
      <xdr:row>12</xdr:row>
      <xdr:rowOff>218209</xdr:rowOff>
    </xdr:to>
    <xdr:pic>
      <xdr:nvPicPr>
        <xdr:cNvPr id="3" name="Рисунок 2">
          <a:extLst>
            <a:ext uri="{FF2B5EF4-FFF2-40B4-BE49-F238E27FC236}">
              <a16:creationId xmlns:a16="http://schemas.microsoft.com/office/drawing/2014/main" id="{3C425C26-A50E-4F79-9593-06A90F94EB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2667000"/>
          <a:ext cx="5270500" cy="1437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tel:+74956071376" TargetMode="External"/><Relationship Id="rId2" Type="http://schemas.openxmlformats.org/officeDocument/2006/relationships/hyperlink" Target="mailto:INFO@CITO.MOSCOW" TargetMode="External"/><Relationship Id="rId1" Type="http://schemas.openxmlformats.org/officeDocument/2006/relationships/hyperlink" Target="mailto:ZAKAZ@CITO.MOSCOW"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B04BF-4AEE-4499-8F63-B60FB8359C39}">
  <dimension ref="A1:E621"/>
  <sheetViews>
    <sheetView tabSelected="1" zoomScaleNormal="100" workbookViewId="0">
      <selection activeCell="M19" sqref="M19"/>
    </sheetView>
  </sheetViews>
  <sheetFormatPr defaultRowHeight="12.75" x14ac:dyDescent="0.2"/>
  <cols>
    <col min="1" max="1" width="15.5703125" style="1" customWidth="1"/>
    <col min="2" max="2" width="63.85546875" style="1" customWidth="1"/>
    <col min="3" max="3" width="15.42578125" style="1" customWidth="1"/>
    <col min="4" max="4" width="12.7109375" style="1" customWidth="1"/>
    <col min="5" max="5" width="13.5703125" style="1" customWidth="1"/>
    <col min="6" max="16384" width="9.140625" style="1"/>
  </cols>
  <sheetData>
    <row r="1" spans="1:5" ht="25.5" customHeight="1" x14ac:dyDescent="0.2">
      <c r="A1" s="2"/>
      <c r="B1" s="3"/>
      <c r="C1" s="2"/>
      <c r="D1" s="2"/>
      <c r="E1" s="2"/>
    </row>
    <row r="2" spans="1:5" ht="25.5" customHeight="1" x14ac:dyDescent="0.2">
      <c r="A2" s="2"/>
      <c r="B2" s="3"/>
      <c r="C2" s="2"/>
      <c r="D2" s="2"/>
      <c r="E2" s="2"/>
    </row>
    <row r="3" spans="1:5" ht="25.5" customHeight="1" x14ac:dyDescent="0.2">
      <c r="A3" s="2"/>
      <c r="B3" s="3"/>
      <c r="C3" s="2"/>
      <c r="D3" s="2"/>
      <c r="E3" s="2"/>
    </row>
    <row r="4" spans="1:5" ht="25.5" customHeight="1" x14ac:dyDescent="0.2">
      <c r="A4" s="2"/>
      <c r="B4" s="3"/>
      <c r="C4" s="2"/>
      <c r="D4" s="2"/>
      <c r="E4" s="2"/>
    </row>
    <row r="5" spans="1:5" ht="25.5" customHeight="1" x14ac:dyDescent="0.2">
      <c r="A5" s="2"/>
      <c r="B5" s="3"/>
      <c r="C5" s="2"/>
      <c r="D5" s="2"/>
      <c r="E5" s="2"/>
    </row>
    <row r="6" spans="1:5" ht="25.5" customHeight="1" x14ac:dyDescent="0.2">
      <c r="A6" s="2"/>
      <c r="B6" s="3"/>
      <c r="C6" s="2"/>
      <c r="D6" s="2"/>
      <c r="E6" s="2"/>
    </row>
    <row r="7" spans="1:5" ht="25.5" customHeight="1" x14ac:dyDescent="0.2">
      <c r="A7" s="2"/>
      <c r="B7" s="3"/>
      <c r="C7" s="2"/>
      <c r="D7" s="2"/>
      <c r="E7" s="2"/>
    </row>
    <row r="8" spans="1:5" ht="25.5" customHeight="1" x14ac:dyDescent="0.2">
      <c r="A8" s="101"/>
      <c r="B8" s="102" t="s">
        <v>490</v>
      </c>
      <c r="C8" s="103" t="s">
        <v>491</v>
      </c>
      <c r="D8" s="103"/>
      <c r="E8" s="103"/>
    </row>
    <row r="9" spans="1:5" ht="25.5" customHeight="1" x14ac:dyDescent="0.2">
      <c r="A9" s="101"/>
      <c r="B9" s="104"/>
      <c r="C9" s="105" t="s">
        <v>492</v>
      </c>
      <c r="D9" s="105"/>
      <c r="E9" s="105"/>
    </row>
    <row r="10" spans="1:5" ht="25.5" customHeight="1" x14ac:dyDescent="0.2">
      <c r="A10" s="101"/>
      <c r="B10" s="104"/>
      <c r="C10" s="103" t="s">
        <v>493</v>
      </c>
      <c r="D10" s="103"/>
      <c r="E10" s="103"/>
    </row>
    <row r="11" spans="1:5" ht="25.5" customHeight="1" x14ac:dyDescent="0.2">
      <c r="A11" s="101"/>
      <c r="B11" s="104"/>
      <c r="C11" s="105" t="s">
        <v>494</v>
      </c>
      <c r="D11" s="105"/>
      <c r="E11" s="105"/>
    </row>
    <row r="12" spans="1:5" ht="25.5" customHeight="1" x14ac:dyDescent="0.2">
      <c r="A12" s="101"/>
      <c r="B12" s="104"/>
      <c r="C12" s="103" t="s">
        <v>495</v>
      </c>
      <c r="D12" s="103"/>
      <c r="E12" s="103"/>
    </row>
    <row r="13" spans="1:5" ht="25.5" customHeight="1" x14ac:dyDescent="0.2">
      <c r="A13" s="101"/>
      <c r="B13" s="104"/>
      <c r="C13" s="101"/>
      <c r="D13" s="101"/>
      <c r="E13" s="101"/>
    </row>
    <row r="14" spans="1:5" ht="25.5" customHeight="1" thickBot="1" x14ac:dyDescent="0.25">
      <c r="A14" s="101"/>
      <c r="B14" s="104"/>
      <c r="C14" s="101"/>
      <c r="D14" s="101"/>
      <c r="E14" s="101"/>
    </row>
    <row r="15" spans="1:5" ht="48.75" customHeight="1" thickBot="1" x14ac:dyDescent="0.25">
      <c r="A15" s="106" t="s">
        <v>489</v>
      </c>
      <c r="B15" s="107" t="s">
        <v>0</v>
      </c>
      <c r="C15" s="107" t="s">
        <v>488</v>
      </c>
      <c r="D15" s="107" t="s">
        <v>1</v>
      </c>
      <c r="E15" s="108" t="s">
        <v>2</v>
      </c>
    </row>
    <row r="16" spans="1:5" ht="13.5" thickBot="1" x14ac:dyDescent="0.25">
      <c r="A16" s="4" t="s">
        <v>3</v>
      </c>
      <c r="B16" s="5"/>
      <c r="C16" s="6"/>
      <c r="D16" s="6"/>
      <c r="E16" s="6"/>
    </row>
    <row r="17" spans="1:5" ht="26.25" thickBot="1" x14ac:dyDescent="0.25">
      <c r="A17" s="7" t="s">
        <v>4</v>
      </c>
      <c r="B17" s="8" t="s">
        <v>5</v>
      </c>
      <c r="C17" s="9">
        <v>1</v>
      </c>
      <c r="D17" s="10"/>
      <c r="E17" s="11">
        <f>SUM(E18:E31)</f>
        <v>205720</v>
      </c>
    </row>
    <row r="18" spans="1:5" x14ac:dyDescent="0.2">
      <c r="A18" s="12" t="s">
        <v>6</v>
      </c>
      <c r="B18" s="13" t="s">
        <v>7</v>
      </c>
      <c r="C18" s="14">
        <v>1</v>
      </c>
      <c r="D18" s="15">
        <v>25616</v>
      </c>
      <c r="E18" s="14">
        <f>D18*C18</f>
        <v>25616</v>
      </c>
    </row>
    <row r="19" spans="1:5" x14ac:dyDescent="0.2">
      <c r="A19" s="16" t="s">
        <v>8</v>
      </c>
      <c r="B19" s="17" t="s">
        <v>9</v>
      </c>
      <c r="C19" s="18">
        <v>1</v>
      </c>
      <c r="D19" s="19">
        <v>18804</v>
      </c>
      <c r="E19" s="18">
        <f>D19*C19</f>
        <v>18804</v>
      </c>
    </row>
    <row r="20" spans="1:5" x14ac:dyDescent="0.2">
      <c r="A20" s="16" t="s">
        <v>10</v>
      </c>
      <c r="B20" s="17" t="s">
        <v>11</v>
      </c>
      <c r="C20" s="18">
        <v>1</v>
      </c>
      <c r="D20" s="19">
        <v>13353</v>
      </c>
      <c r="E20" s="18">
        <f>D20*C20</f>
        <v>13353</v>
      </c>
    </row>
    <row r="21" spans="1:5" x14ac:dyDescent="0.2">
      <c r="A21" s="16" t="s">
        <v>12</v>
      </c>
      <c r="B21" s="17" t="s">
        <v>13</v>
      </c>
      <c r="C21" s="18">
        <v>1</v>
      </c>
      <c r="D21" s="18">
        <v>37879</v>
      </c>
      <c r="E21" s="18">
        <f>D21*C21</f>
        <v>37879</v>
      </c>
    </row>
    <row r="22" spans="1:5" x14ac:dyDescent="0.2">
      <c r="A22" s="16" t="s">
        <v>14</v>
      </c>
      <c r="B22" s="17" t="s">
        <v>15</v>
      </c>
      <c r="C22" s="19">
        <v>1</v>
      </c>
      <c r="D22" s="18">
        <v>4400</v>
      </c>
      <c r="E22" s="21">
        <f>D22*C22</f>
        <v>4400</v>
      </c>
    </row>
    <row r="23" spans="1:5" x14ac:dyDescent="0.2">
      <c r="A23" s="16" t="s">
        <v>16</v>
      </c>
      <c r="B23" s="17" t="s">
        <v>17</v>
      </c>
      <c r="C23" s="18">
        <v>1</v>
      </c>
      <c r="D23" s="19">
        <v>32701</v>
      </c>
      <c r="E23" s="18">
        <f t="shared" ref="E23:E25" si="0">D23*C23</f>
        <v>32701</v>
      </c>
    </row>
    <row r="24" spans="1:5" x14ac:dyDescent="0.2">
      <c r="A24" s="16" t="s">
        <v>18</v>
      </c>
      <c r="B24" s="17" t="s">
        <v>19</v>
      </c>
      <c r="C24" s="19">
        <v>1</v>
      </c>
      <c r="D24" s="18">
        <v>20439</v>
      </c>
      <c r="E24" s="21">
        <f t="shared" si="0"/>
        <v>20439</v>
      </c>
    </row>
    <row r="25" spans="1:5" x14ac:dyDescent="0.2">
      <c r="A25" s="22" t="s">
        <v>20</v>
      </c>
      <c r="B25" s="23" t="s">
        <v>21</v>
      </c>
      <c r="C25" s="19">
        <v>1</v>
      </c>
      <c r="D25" s="19">
        <v>12263</v>
      </c>
      <c r="E25" s="19">
        <f t="shared" si="0"/>
        <v>12263</v>
      </c>
    </row>
    <row r="26" spans="1:5" x14ac:dyDescent="0.2">
      <c r="A26" s="24" t="s">
        <v>22</v>
      </c>
      <c r="B26" s="24" t="s">
        <v>23</v>
      </c>
      <c r="C26" s="20">
        <v>1</v>
      </c>
      <c r="D26" s="25">
        <v>32429</v>
      </c>
      <c r="E26" s="15">
        <f>C26*D26</f>
        <v>32429</v>
      </c>
    </row>
    <row r="27" spans="1:5" x14ac:dyDescent="0.2">
      <c r="A27" s="16" t="s">
        <v>25</v>
      </c>
      <c r="B27" s="17" t="s">
        <v>24</v>
      </c>
      <c r="C27" s="26">
        <v>1</v>
      </c>
      <c r="D27" s="100">
        <v>1636</v>
      </c>
      <c r="E27" s="15">
        <f>C27*D27</f>
        <v>1636</v>
      </c>
    </row>
    <row r="28" spans="1:5" x14ac:dyDescent="0.2">
      <c r="A28" s="16"/>
      <c r="B28" s="17" t="s">
        <v>26</v>
      </c>
      <c r="C28" s="19">
        <v>1</v>
      </c>
      <c r="D28" s="18">
        <v>1100</v>
      </c>
      <c r="E28" s="21">
        <f t="shared" ref="E28:E31" si="1">D28*C28</f>
        <v>1100</v>
      </c>
    </row>
    <row r="29" spans="1:5" x14ac:dyDescent="0.2">
      <c r="A29" s="16"/>
      <c r="B29" s="17" t="s">
        <v>27</v>
      </c>
      <c r="C29" s="19">
        <v>1</v>
      </c>
      <c r="D29" s="18">
        <v>2100</v>
      </c>
      <c r="E29" s="21">
        <f t="shared" si="1"/>
        <v>2100</v>
      </c>
    </row>
    <row r="30" spans="1:5" x14ac:dyDescent="0.2">
      <c r="A30" s="16"/>
      <c r="B30" s="17" t="s">
        <v>28</v>
      </c>
      <c r="C30" s="19">
        <v>1</v>
      </c>
      <c r="D30" s="18">
        <v>1000</v>
      </c>
      <c r="E30" s="21">
        <f t="shared" si="1"/>
        <v>1000</v>
      </c>
    </row>
    <row r="31" spans="1:5" ht="13.5" thickBot="1" x14ac:dyDescent="0.25">
      <c r="A31" s="16"/>
      <c r="B31" s="17" t="s">
        <v>29</v>
      </c>
      <c r="C31" s="19">
        <v>1</v>
      </c>
      <c r="D31" s="18">
        <v>2000</v>
      </c>
      <c r="E31" s="21">
        <f t="shared" si="1"/>
        <v>2000</v>
      </c>
    </row>
    <row r="32" spans="1:5" ht="26.25" thickBot="1" x14ac:dyDescent="0.25">
      <c r="A32" s="7" t="s">
        <v>30</v>
      </c>
      <c r="B32" s="8" t="s">
        <v>31</v>
      </c>
      <c r="C32" s="9">
        <v>13</v>
      </c>
      <c r="D32" s="10"/>
      <c r="E32" s="11">
        <f>SUM(E33:E38)</f>
        <v>186165</v>
      </c>
    </row>
    <row r="33" spans="1:5" x14ac:dyDescent="0.2">
      <c r="A33" s="12" t="s">
        <v>32</v>
      </c>
      <c r="B33" s="27" t="s">
        <v>33</v>
      </c>
      <c r="C33" s="28">
        <v>1</v>
      </c>
      <c r="D33" s="15">
        <v>106006</v>
      </c>
      <c r="E33" s="15">
        <f>C33*D33</f>
        <v>106006</v>
      </c>
    </row>
    <row r="34" spans="1:5" x14ac:dyDescent="0.2">
      <c r="A34" s="16" t="s">
        <v>8</v>
      </c>
      <c r="B34" s="17" t="s">
        <v>9</v>
      </c>
      <c r="C34" s="18">
        <v>1</v>
      </c>
      <c r="D34" s="19">
        <v>18804</v>
      </c>
      <c r="E34" s="18">
        <f>D34*C34</f>
        <v>18804</v>
      </c>
    </row>
    <row r="35" spans="1:5" x14ac:dyDescent="0.2">
      <c r="A35" s="16" t="s">
        <v>10</v>
      </c>
      <c r="B35" s="17" t="s">
        <v>11</v>
      </c>
      <c r="C35" s="18">
        <v>1</v>
      </c>
      <c r="D35" s="19">
        <v>13353</v>
      </c>
      <c r="E35" s="18">
        <f>D35*C35</f>
        <v>13353</v>
      </c>
    </row>
    <row r="36" spans="1:5" x14ac:dyDescent="0.2">
      <c r="A36" s="16" t="s">
        <v>14</v>
      </c>
      <c r="B36" s="17" t="s">
        <v>15</v>
      </c>
      <c r="C36" s="19">
        <v>1</v>
      </c>
      <c r="D36" s="18">
        <v>4400</v>
      </c>
      <c r="E36" s="21">
        <f>D36*C36</f>
        <v>4400</v>
      </c>
    </row>
    <row r="37" spans="1:5" x14ac:dyDescent="0.2">
      <c r="A37" s="16" t="s">
        <v>16</v>
      </c>
      <c r="B37" s="17" t="s">
        <v>17</v>
      </c>
      <c r="C37" s="18">
        <v>1</v>
      </c>
      <c r="D37" s="19">
        <v>32701</v>
      </c>
      <c r="E37" s="18">
        <f>D37*C37</f>
        <v>32701</v>
      </c>
    </row>
    <row r="38" spans="1:5" ht="13.5" thickBot="1" x14ac:dyDescent="0.25">
      <c r="A38" s="16" t="s">
        <v>34</v>
      </c>
      <c r="B38" s="17" t="s">
        <v>35</v>
      </c>
      <c r="C38" s="29">
        <v>1</v>
      </c>
      <c r="D38" s="19">
        <v>10901</v>
      </c>
      <c r="E38" s="19">
        <f>C38*D38</f>
        <v>10901</v>
      </c>
    </row>
    <row r="39" spans="1:5" ht="26.25" thickBot="1" x14ac:dyDescent="0.25">
      <c r="A39" s="7" t="s">
        <v>30</v>
      </c>
      <c r="B39" s="8" t="s">
        <v>36</v>
      </c>
      <c r="C39" s="9">
        <v>13</v>
      </c>
      <c r="D39" s="10"/>
      <c r="E39" s="11">
        <f>SUM(E40:E46)</f>
        <v>178293</v>
      </c>
    </row>
    <row r="40" spans="1:5" x14ac:dyDescent="0.2">
      <c r="A40" s="30" t="s">
        <v>37</v>
      </c>
      <c r="B40" s="31" t="s">
        <v>38</v>
      </c>
      <c r="C40" s="26">
        <v>1</v>
      </c>
      <c r="D40" s="32">
        <v>21327</v>
      </c>
      <c r="E40" s="19">
        <f t="shared" ref="E40:E46" si="2">C40*D40</f>
        <v>21327</v>
      </c>
    </row>
    <row r="41" spans="1:5" ht="25.5" x14ac:dyDescent="0.2">
      <c r="A41" s="30" t="s">
        <v>39</v>
      </c>
      <c r="B41" s="31" t="s">
        <v>40</v>
      </c>
      <c r="C41" s="26">
        <v>1</v>
      </c>
      <c r="D41" s="19">
        <v>30995</v>
      </c>
      <c r="E41" s="19">
        <f t="shared" si="2"/>
        <v>30995</v>
      </c>
    </row>
    <row r="42" spans="1:5" x14ac:dyDescent="0.2">
      <c r="A42" s="30" t="s">
        <v>41</v>
      </c>
      <c r="B42" s="31" t="s">
        <v>42</v>
      </c>
      <c r="C42" s="26">
        <v>1</v>
      </c>
      <c r="D42" s="32">
        <v>21327</v>
      </c>
      <c r="E42" s="19">
        <f t="shared" si="2"/>
        <v>21327</v>
      </c>
    </row>
    <row r="43" spans="1:5" x14ac:dyDescent="0.2">
      <c r="A43" s="30" t="s">
        <v>43</v>
      </c>
      <c r="B43" s="31" t="s">
        <v>44</v>
      </c>
      <c r="C43" s="26">
        <v>1</v>
      </c>
      <c r="D43" s="32">
        <v>27014</v>
      </c>
      <c r="E43" s="19">
        <f t="shared" si="2"/>
        <v>27014</v>
      </c>
    </row>
    <row r="44" spans="1:5" x14ac:dyDescent="0.2">
      <c r="A44" s="30" t="s">
        <v>45</v>
      </c>
      <c r="B44" s="31" t="s">
        <v>46</v>
      </c>
      <c r="C44" s="26">
        <v>1</v>
      </c>
      <c r="D44" s="32">
        <v>21327</v>
      </c>
      <c r="E44" s="19">
        <f t="shared" si="2"/>
        <v>21327</v>
      </c>
    </row>
    <row r="45" spans="1:5" ht="25.5" x14ac:dyDescent="0.2">
      <c r="A45" s="30" t="s">
        <v>47</v>
      </c>
      <c r="B45" s="17" t="s">
        <v>48</v>
      </c>
      <c r="C45" s="26">
        <v>1</v>
      </c>
      <c r="D45" s="32">
        <v>25308</v>
      </c>
      <c r="E45" s="19">
        <f t="shared" si="2"/>
        <v>25308</v>
      </c>
    </row>
    <row r="46" spans="1:5" ht="13.5" thickBot="1" x14ac:dyDescent="0.25">
      <c r="A46" s="30" t="s">
        <v>49</v>
      </c>
      <c r="B46" s="31" t="s">
        <v>50</v>
      </c>
      <c r="C46" s="33">
        <v>1</v>
      </c>
      <c r="D46" s="32">
        <v>30995</v>
      </c>
      <c r="E46" s="19">
        <f t="shared" si="2"/>
        <v>30995</v>
      </c>
    </row>
    <row r="47" spans="1:5" ht="26.25" thickBot="1" x14ac:dyDescent="0.25">
      <c r="A47" s="7" t="s">
        <v>52</v>
      </c>
      <c r="B47" s="8" t="s">
        <v>51</v>
      </c>
      <c r="C47" s="9">
        <v>3</v>
      </c>
      <c r="D47" s="10"/>
      <c r="E47" s="11">
        <f>SUM(E48:E61)</f>
        <v>439019</v>
      </c>
    </row>
    <row r="48" spans="1:5" x14ac:dyDescent="0.2">
      <c r="A48" s="12" t="s">
        <v>32</v>
      </c>
      <c r="B48" s="27" t="s">
        <v>33</v>
      </c>
      <c r="C48" s="28">
        <v>1</v>
      </c>
      <c r="D48" s="15">
        <v>106006</v>
      </c>
      <c r="E48" s="15">
        <f>C48*D48</f>
        <v>106006</v>
      </c>
    </row>
    <row r="49" spans="1:5" x14ac:dyDescent="0.2">
      <c r="A49" s="24" t="s">
        <v>53</v>
      </c>
      <c r="B49" s="34" t="s">
        <v>54</v>
      </c>
      <c r="C49" s="33">
        <v>1</v>
      </c>
      <c r="D49" s="35">
        <v>24254</v>
      </c>
      <c r="E49" s="15">
        <f t="shared" ref="E49:E61" si="3">C49*D49</f>
        <v>24254</v>
      </c>
    </row>
    <row r="50" spans="1:5" x14ac:dyDescent="0.2">
      <c r="A50" s="24" t="s">
        <v>55</v>
      </c>
      <c r="B50" s="17" t="s">
        <v>56</v>
      </c>
      <c r="C50" s="36">
        <v>1</v>
      </c>
      <c r="D50" s="19">
        <v>18804</v>
      </c>
      <c r="E50" s="15">
        <f t="shared" si="3"/>
        <v>18804</v>
      </c>
    </row>
    <row r="51" spans="1:5" x14ac:dyDescent="0.2">
      <c r="A51" s="24" t="s">
        <v>57</v>
      </c>
      <c r="B51" s="17" t="s">
        <v>58</v>
      </c>
      <c r="C51" s="36">
        <v>1</v>
      </c>
      <c r="D51" s="19">
        <v>4906</v>
      </c>
      <c r="E51" s="15">
        <f t="shared" si="3"/>
        <v>4906</v>
      </c>
    </row>
    <row r="52" spans="1:5" x14ac:dyDescent="0.2">
      <c r="A52" s="37" t="s">
        <v>59</v>
      </c>
      <c r="B52" s="17" t="s">
        <v>60</v>
      </c>
      <c r="C52" s="36">
        <v>1</v>
      </c>
      <c r="D52" s="19">
        <v>26979</v>
      </c>
      <c r="E52" s="15">
        <f t="shared" si="3"/>
        <v>26979</v>
      </c>
    </row>
    <row r="53" spans="1:5" x14ac:dyDescent="0.2">
      <c r="A53" s="16" t="s">
        <v>61</v>
      </c>
      <c r="B53" s="17" t="s">
        <v>62</v>
      </c>
      <c r="C53" s="26">
        <v>1</v>
      </c>
      <c r="D53" s="19">
        <v>29704</v>
      </c>
      <c r="E53" s="19">
        <f t="shared" si="3"/>
        <v>29704</v>
      </c>
    </row>
    <row r="54" spans="1:5" x14ac:dyDescent="0.2">
      <c r="A54" s="16" t="s">
        <v>63</v>
      </c>
      <c r="B54" s="17" t="s">
        <v>64</v>
      </c>
      <c r="C54" s="26">
        <v>1</v>
      </c>
      <c r="D54" s="19">
        <v>35154</v>
      </c>
      <c r="E54" s="19">
        <f t="shared" si="3"/>
        <v>35154</v>
      </c>
    </row>
    <row r="55" spans="1:5" x14ac:dyDescent="0.2">
      <c r="A55" s="16" t="s">
        <v>65</v>
      </c>
      <c r="B55" s="17" t="s">
        <v>66</v>
      </c>
      <c r="C55" s="26">
        <v>1</v>
      </c>
      <c r="D55" s="19">
        <v>26979</v>
      </c>
      <c r="E55" s="19">
        <f t="shared" si="3"/>
        <v>26979</v>
      </c>
    </row>
    <row r="56" spans="1:5" x14ac:dyDescent="0.2">
      <c r="A56" s="16" t="s">
        <v>67</v>
      </c>
      <c r="B56" s="17" t="s">
        <v>68</v>
      </c>
      <c r="C56" s="26">
        <v>1</v>
      </c>
      <c r="D56" s="19">
        <v>57227</v>
      </c>
      <c r="E56" s="20">
        <f t="shared" si="3"/>
        <v>57227</v>
      </c>
    </row>
    <row r="57" spans="1:5" x14ac:dyDescent="0.2">
      <c r="A57" s="38" t="s">
        <v>69</v>
      </c>
      <c r="B57" s="17" t="s">
        <v>70</v>
      </c>
      <c r="C57" s="26">
        <v>1</v>
      </c>
      <c r="D57" s="19">
        <v>80390</v>
      </c>
      <c r="E57" s="20">
        <f t="shared" si="3"/>
        <v>80390</v>
      </c>
    </row>
    <row r="58" spans="1:5" x14ac:dyDescent="0.2">
      <c r="A58" s="16" t="s">
        <v>34</v>
      </c>
      <c r="B58" s="17" t="s">
        <v>35</v>
      </c>
      <c r="C58" s="26">
        <v>1</v>
      </c>
      <c r="D58" s="19">
        <v>10901</v>
      </c>
      <c r="E58" s="20">
        <f t="shared" si="3"/>
        <v>10901</v>
      </c>
    </row>
    <row r="59" spans="1:5" x14ac:dyDescent="0.2">
      <c r="A59" s="22" t="s">
        <v>71</v>
      </c>
      <c r="B59" s="17" t="s">
        <v>72</v>
      </c>
      <c r="C59" s="26">
        <v>1</v>
      </c>
      <c r="D59" s="19">
        <v>9266</v>
      </c>
      <c r="E59" s="20">
        <f t="shared" si="3"/>
        <v>9266</v>
      </c>
    </row>
    <row r="60" spans="1:5" x14ac:dyDescent="0.2">
      <c r="A60" s="16" t="s">
        <v>73</v>
      </c>
      <c r="B60" s="17" t="s">
        <v>74</v>
      </c>
      <c r="C60" s="26">
        <v>1</v>
      </c>
      <c r="D60" s="19">
        <v>5996</v>
      </c>
      <c r="E60" s="29">
        <f t="shared" si="3"/>
        <v>5996</v>
      </c>
    </row>
    <row r="61" spans="1:5" x14ac:dyDescent="0.2">
      <c r="A61" s="16" t="s">
        <v>75</v>
      </c>
      <c r="B61" s="17" t="s">
        <v>76</v>
      </c>
      <c r="C61" s="26">
        <v>1</v>
      </c>
      <c r="D61" s="19">
        <v>2453</v>
      </c>
      <c r="E61" s="29">
        <f t="shared" si="3"/>
        <v>2453</v>
      </c>
    </row>
    <row r="62" spans="1:5" ht="13.5" thickBot="1" x14ac:dyDescent="0.25">
      <c r="A62" s="39" t="s">
        <v>77</v>
      </c>
      <c r="B62" s="5"/>
      <c r="C62" s="6"/>
      <c r="D62" s="6"/>
      <c r="E62" s="6"/>
    </row>
    <row r="63" spans="1:5" ht="13.5" thickBot="1" x14ac:dyDescent="0.25">
      <c r="A63" s="7" t="s">
        <v>78</v>
      </c>
      <c r="B63" s="8" t="s">
        <v>79</v>
      </c>
      <c r="C63" s="9">
        <v>1</v>
      </c>
      <c r="D63" s="10"/>
      <c r="E63" s="11">
        <f>SUM(E64:E89)</f>
        <v>646835</v>
      </c>
    </row>
    <row r="64" spans="1:5" x14ac:dyDescent="0.2">
      <c r="A64" s="12" t="s">
        <v>32</v>
      </c>
      <c r="B64" s="27" t="s">
        <v>33</v>
      </c>
      <c r="C64" s="28">
        <v>1</v>
      </c>
      <c r="D64" s="15">
        <v>106006</v>
      </c>
      <c r="E64" s="15">
        <f t="shared" ref="E64:E80" si="4">C64*D64</f>
        <v>106006</v>
      </c>
    </row>
    <row r="65" spans="1:5" x14ac:dyDescent="0.2">
      <c r="A65" s="16" t="s">
        <v>34</v>
      </c>
      <c r="B65" s="17" t="s">
        <v>35</v>
      </c>
      <c r="C65" s="29">
        <v>1</v>
      </c>
      <c r="D65" s="19">
        <v>10901</v>
      </c>
      <c r="E65" s="19">
        <f t="shared" si="4"/>
        <v>10901</v>
      </c>
    </row>
    <row r="66" spans="1:5" x14ac:dyDescent="0.2">
      <c r="A66" s="16" t="s">
        <v>80</v>
      </c>
      <c r="B66" s="17" t="s">
        <v>81</v>
      </c>
      <c r="C66" s="29">
        <v>1</v>
      </c>
      <c r="D66" s="19">
        <v>21529</v>
      </c>
      <c r="E66" s="19">
        <f t="shared" si="4"/>
        <v>21529</v>
      </c>
    </row>
    <row r="67" spans="1:5" x14ac:dyDescent="0.2">
      <c r="A67" s="16" t="s">
        <v>82</v>
      </c>
      <c r="B67" s="17" t="s">
        <v>83</v>
      </c>
      <c r="C67" s="29">
        <v>1</v>
      </c>
      <c r="D67" s="19">
        <v>18804</v>
      </c>
      <c r="E67" s="19">
        <f t="shared" si="4"/>
        <v>18804</v>
      </c>
    </row>
    <row r="68" spans="1:5" x14ac:dyDescent="0.2">
      <c r="A68" s="16" t="s">
        <v>84</v>
      </c>
      <c r="B68" s="17" t="s">
        <v>85</v>
      </c>
      <c r="C68" s="29">
        <v>1</v>
      </c>
      <c r="D68" s="19">
        <v>31339</v>
      </c>
      <c r="E68" s="19">
        <f t="shared" si="4"/>
        <v>31339</v>
      </c>
    </row>
    <row r="69" spans="1:5" x14ac:dyDescent="0.2">
      <c r="A69" s="16" t="s">
        <v>86</v>
      </c>
      <c r="B69" s="17" t="s">
        <v>87</v>
      </c>
      <c r="C69" s="29">
        <v>1</v>
      </c>
      <c r="D69" s="19">
        <v>32429</v>
      </c>
      <c r="E69" s="19">
        <f t="shared" si="4"/>
        <v>32429</v>
      </c>
    </row>
    <row r="70" spans="1:5" x14ac:dyDescent="0.2">
      <c r="A70" s="16" t="s">
        <v>88</v>
      </c>
      <c r="B70" s="17" t="s">
        <v>89</v>
      </c>
      <c r="C70" s="29">
        <v>1</v>
      </c>
      <c r="D70" s="19">
        <v>21529</v>
      </c>
      <c r="E70" s="19">
        <f t="shared" si="4"/>
        <v>21529</v>
      </c>
    </row>
    <row r="71" spans="1:5" x14ac:dyDescent="0.2">
      <c r="A71" s="16" t="s">
        <v>61</v>
      </c>
      <c r="B71" s="17" t="s">
        <v>62</v>
      </c>
      <c r="C71" s="29">
        <v>1</v>
      </c>
      <c r="D71" s="19">
        <v>29704</v>
      </c>
      <c r="E71" s="19">
        <f t="shared" si="4"/>
        <v>29704</v>
      </c>
    </row>
    <row r="72" spans="1:5" x14ac:dyDescent="0.2">
      <c r="A72" s="16" t="s">
        <v>90</v>
      </c>
      <c r="B72" s="17" t="s">
        <v>91</v>
      </c>
      <c r="C72" s="26">
        <v>1</v>
      </c>
      <c r="D72" s="19">
        <v>32429</v>
      </c>
      <c r="E72" s="19">
        <f t="shared" si="4"/>
        <v>32429</v>
      </c>
    </row>
    <row r="73" spans="1:5" x14ac:dyDescent="0.2">
      <c r="A73" s="16" t="s">
        <v>92</v>
      </c>
      <c r="B73" s="17" t="s">
        <v>93</v>
      </c>
      <c r="C73" s="26">
        <v>1</v>
      </c>
      <c r="D73" s="19">
        <v>33791</v>
      </c>
      <c r="E73" s="19">
        <f t="shared" si="4"/>
        <v>33791</v>
      </c>
    </row>
    <row r="74" spans="1:5" x14ac:dyDescent="0.2">
      <c r="A74" s="16" t="s">
        <v>8</v>
      </c>
      <c r="B74" s="17" t="s">
        <v>94</v>
      </c>
      <c r="C74" s="26">
        <v>1</v>
      </c>
      <c r="D74" s="19">
        <v>18804</v>
      </c>
      <c r="E74" s="20">
        <f t="shared" si="4"/>
        <v>18804</v>
      </c>
    </row>
    <row r="75" spans="1:5" x14ac:dyDescent="0.2">
      <c r="A75" s="16" t="s">
        <v>95</v>
      </c>
      <c r="B75" s="17" t="s">
        <v>96</v>
      </c>
      <c r="C75" s="26">
        <v>1</v>
      </c>
      <c r="D75" s="19">
        <v>3816</v>
      </c>
      <c r="E75" s="20">
        <f t="shared" si="4"/>
        <v>3816</v>
      </c>
    </row>
    <row r="76" spans="1:5" x14ac:dyDescent="0.2">
      <c r="A76" s="16" t="s">
        <v>97</v>
      </c>
      <c r="B76" s="17" t="s">
        <v>98</v>
      </c>
      <c r="C76" s="26">
        <v>1</v>
      </c>
      <c r="D76" s="19">
        <v>13353</v>
      </c>
      <c r="E76" s="20">
        <f t="shared" si="4"/>
        <v>13353</v>
      </c>
    </row>
    <row r="77" spans="1:5" x14ac:dyDescent="0.2">
      <c r="A77" s="22" t="s">
        <v>71</v>
      </c>
      <c r="B77" s="17" t="s">
        <v>72</v>
      </c>
      <c r="C77" s="26">
        <v>1</v>
      </c>
      <c r="D77" s="19">
        <v>9266</v>
      </c>
      <c r="E77" s="20">
        <f t="shared" si="4"/>
        <v>9266</v>
      </c>
    </row>
    <row r="78" spans="1:5" x14ac:dyDescent="0.2">
      <c r="A78" s="16" t="s">
        <v>99</v>
      </c>
      <c r="B78" s="17" t="s">
        <v>100</v>
      </c>
      <c r="C78" s="26">
        <v>1</v>
      </c>
      <c r="D78" s="19">
        <v>26979</v>
      </c>
      <c r="E78" s="20">
        <f t="shared" si="4"/>
        <v>26979</v>
      </c>
    </row>
    <row r="79" spans="1:5" x14ac:dyDescent="0.2">
      <c r="A79" s="40" t="s">
        <v>101</v>
      </c>
      <c r="B79" s="17" t="s">
        <v>102</v>
      </c>
      <c r="C79" s="26">
        <v>1</v>
      </c>
      <c r="D79" s="19">
        <v>16078</v>
      </c>
      <c r="E79" s="29">
        <f t="shared" si="4"/>
        <v>16078</v>
      </c>
    </row>
    <row r="80" spans="1:5" x14ac:dyDescent="0.2">
      <c r="A80" s="24" t="s">
        <v>53</v>
      </c>
      <c r="B80" s="34" t="s">
        <v>54</v>
      </c>
      <c r="C80" s="33">
        <v>1</v>
      </c>
      <c r="D80" s="35">
        <v>24254</v>
      </c>
      <c r="E80" s="29">
        <f t="shared" si="4"/>
        <v>24254</v>
      </c>
    </row>
    <row r="81" spans="1:5" x14ac:dyDescent="0.2">
      <c r="A81" s="23" t="s">
        <v>55</v>
      </c>
      <c r="B81" s="17" t="s">
        <v>56</v>
      </c>
      <c r="C81" s="26">
        <v>1</v>
      </c>
      <c r="D81" s="19">
        <v>18804</v>
      </c>
      <c r="E81" s="29">
        <f t="shared" ref="E81:E87" si="5">C81*D81</f>
        <v>18804</v>
      </c>
    </row>
    <row r="82" spans="1:5" x14ac:dyDescent="0.2">
      <c r="A82" s="23" t="s">
        <v>103</v>
      </c>
      <c r="B82" s="17" t="s">
        <v>104</v>
      </c>
      <c r="C82" s="26">
        <v>1</v>
      </c>
      <c r="D82" s="19">
        <v>116906</v>
      </c>
      <c r="E82" s="29">
        <f t="shared" si="5"/>
        <v>116906</v>
      </c>
    </row>
    <row r="83" spans="1:5" x14ac:dyDescent="0.2">
      <c r="A83" s="40" t="s">
        <v>57</v>
      </c>
      <c r="B83" s="17" t="s">
        <v>58</v>
      </c>
      <c r="C83" s="26">
        <v>1</v>
      </c>
      <c r="D83" s="19">
        <v>4906</v>
      </c>
      <c r="E83" s="29">
        <f t="shared" si="5"/>
        <v>4906</v>
      </c>
    </row>
    <row r="84" spans="1:5" x14ac:dyDescent="0.2">
      <c r="A84" s="40" t="s">
        <v>105</v>
      </c>
      <c r="B84" s="17" t="s">
        <v>106</v>
      </c>
      <c r="C84" s="33">
        <v>1</v>
      </c>
      <c r="D84" s="19">
        <v>27867</v>
      </c>
      <c r="E84" s="19">
        <f t="shared" si="5"/>
        <v>27867</v>
      </c>
    </row>
    <row r="85" spans="1:5" x14ac:dyDescent="0.2">
      <c r="A85" s="40" t="s">
        <v>107</v>
      </c>
      <c r="B85" s="17" t="s">
        <v>108</v>
      </c>
      <c r="C85" s="26">
        <v>1</v>
      </c>
      <c r="D85" s="19">
        <v>17441</v>
      </c>
      <c r="E85" s="29">
        <f t="shared" si="5"/>
        <v>17441</v>
      </c>
    </row>
    <row r="86" spans="1:5" x14ac:dyDescent="0.2">
      <c r="A86" s="16"/>
      <c r="B86" s="17" t="s">
        <v>109</v>
      </c>
      <c r="C86" s="29">
        <v>1</v>
      </c>
      <c r="D86" s="19">
        <v>2100</v>
      </c>
      <c r="E86" s="19">
        <f t="shared" si="5"/>
        <v>2100</v>
      </c>
    </row>
    <row r="87" spans="1:5" x14ac:dyDescent="0.2">
      <c r="A87" s="16"/>
      <c r="B87" s="17" t="s">
        <v>110</v>
      </c>
      <c r="C87" s="29">
        <v>1</v>
      </c>
      <c r="D87" s="19">
        <v>1200</v>
      </c>
      <c r="E87" s="19">
        <f t="shared" si="5"/>
        <v>1200</v>
      </c>
    </row>
    <row r="88" spans="1:5" x14ac:dyDescent="0.2">
      <c r="A88" s="24"/>
      <c r="B88" s="34" t="s">
        <v>111</v>
      </c>
      <c r="C88" s="33">
        <v>1</v>
      </c>
      <c r="D88" s="35">
        <v>3300</v>
      </c>
      <c r="E88" s="33">
        <f>D88*C88</f>
        <v>3300</v>
      </c>
    </row>
    <row r="89" spans="1:5" ht="13.5" thickBot="1" x14ac:dyDescent="0.25">
      <c r="A89" s="24"/>
      <c r="B89" s="30" t="s">
        <v>112</v>
      </c>
      <c r="C89" s="33">
        <v>1</v>
      </c>
      <c r="D89" s="35">
        <v>3300</v>
      </c>
      <c r="E89" s="33">
        <f>D89*C89</f>
        <v>3300</v>
      </c>
    </row>
    <row r="90" spans="1:5" ht="13.5" thickBot="1" x14ac:dyDescent="0.25">
      <c r="A90" s="7" t="s">
        <v>113</v>
      </c>
      <c r="B90" s="8" t="s">
        <v>114</v>
      </c>
      <c r="C90" s="9">
        <v>13</v>
      </c>
      <c r="D90" s="10"/>
      <c r="E90" s="11">
        <f>SUM(E91:E99)</f>
        <v>306032</v>
      </c>
    </row>
    <row r="91" spans="1:5" x14ac:dyDescent="0.2">
      <c r="A91" s="12" t="s">
        <v>32</v>
      </c>
      <c r="B91" s="27" t="s">
        <v>33</v>
      </c>
      <c r="C91" s="28">
        <v>1</v>
      </c>
      <c r="D91" s="15">
        <v>106006</v>
      </c>
      <c r="E91" s="15">
        <f t="shared" ref="E91:E99" si="6">C91*D91</f>
        <v>106006</v>
      </c>
    </row>
    <row r="92" spans="1:5" x14ac:dyDescent="0.2">
      <c r="A92" s="16" t="s">
        <v>34</v>
      </c>
      <c r="B92" s="17" t="s">
        <v>35</v>
      </c>
      <c r="C92" s="29">
        <v>1</v>
      </c>
      <c r="D92" s="19">
        <v>10901</v>
      </c>
      <c r="E92" s="19">
        <f t="shared" si="6"/>
        <v>10901</v>
      </c>
    </row>
    <row r="93" spans="1:5" x14ac:dyDescent="0.2">
      <c r="A93" s="16" t="s">
        <v>80</v>
      </c>
      <c r="B93" s="17" t="s">
        <v>81</v>
      </c>
      <c r="C93" s="29">
        <v>1</v>
      </c>
      <c r="D93" s="19">
        <v>21529</v>
      </c>
      <c r="E93" s="19">
        <f t="shared" si="6"/>
        <v>21529</v>
      </c>
    </row>
    <row r="94" spans="1:5" x14ac:dyDescent="0.2">
      <c r="A94" s="16" t="s">
        <v>82</v>
      </c>
      <c r="B94" s="17" t="s">
        <v>83</v>
      </c>
      <c r="C94" s="29">
        <v>1</v>
      </c>
      <c r="D94" s="19">
        <v>18804</v>
      </c>
      <c r="E94" s="19">
        <f t="shared" si="6"/>
        <v>18804</v>
      </c>
    </row>
    <row r="95" spans="1:5" x14ac:dyDescent="0.2">
      <c r="A95" s="16" t="s">
        <v>61</v>
      </c>
      <c r="B95" s="17" t="s">
        <v>62</v>
      </c>
      <c r="C95" s="29">
        <v>1</v>
      </c>
      <c r="D95" s="19">
        <v>29704</v>
      </c>
      <c r="E95" s="19">
        <f t="shared" si="6"/>
        <v>29704</v>
      </c>
    </row>
    <row r="96" spans="1:5" x14ac:dyDescent="0.2">
      <c r="A96" s="16" t="s">
        <v>84</v>
      </c>
      <c r="B96" s="17" t="s">
        <v>85</v>
      </c>
      <c r="C96" s="29">
        <v>1</v>
      </c>
      <c r="D96" s="19">
        <v>31339</v>
      </c>
      <c r="E96" s="19">
        <f t="shared" si="6"/>
        <v>31339</v>
      </c>
    </row>
    <row r="97" spans="1:5" x14ac:dyDescent="0.2">
      <c r="A97" s="16" t="s">
        <v>88</v>
      </c>
      <c r="B97" s="17" t="s">
        <v>89</v>
      </c>
      <c r="C97" s="29">
        <v>1</v>
      </c>
      <c r="D97" s="19">
        <v>21529</v>
      </c>
      <c r="E97" s="19">
        <f t="shared" si="6"/>
        <v>21529</v>
      </c>
    </row>
    <row r="98" spans="1:5" x14ac:dyDescent="0.2">
      <c r="A98" s="16" t="s">
        <v>90</v>
      </c>
      <c r="B98" s="17" t="s">
        <v>91</v>
      </c>
      <c r="C98" s="26">
        <v>1</v>
      </c>
      <c r="D98" s="19">
        <v>32429</v>
      </c>
      <c r="E98" s="19">
        <f t="shared" si="6"/>
        <v>32429</v>
      </c>
    </row>
    <row r="99" spans="1:5" ht="13.5" thickBot="1" x14ac:dyDescent="0.25">
      <c r="A99" s="16" t="s">
        <v>92</v>
      </c>
      <c r="B99" s="17" t="s">
        <v>115</v>
      </c>
      <c r="C99" s="26">
        <v>1</v>
      </c>
      <c r="D99" s="19">
        <v>33791</v>
      </c>
      <c r="E99" s="19">
        <f t="shared" si="6"/>
        <v>33791</v>
      </c>
    </row>
    <row r="100" spans="1:5" ht="13.5" thickBot="1" x14ac:dyDescent="0.25">
      <c r="A100" s="7" t="s">
        <v>116</v>
      </c>
      <c r="B100" s="8" t="s">
        <v>117</v>
      </c>
      <c r="C100" s="9">
        <v>13</v>
      </c>
      <c r="D100" s="10"/>
      <c r="E100" s="11">
        <f>SUM(E101:E105)</f>
        <v>138199</v>
      </c>
    </row>
    <row r="101" spans="1:5" x14ac:dyDescent="0.2">
      <c r="A101" s="30" t="s">
        <v>118</v>
      </c>
      <c r="B101" s="31" t="s">
        <v>119</v>
      </c>
      <c r="C101" s="41">
        <v>1</v>
      </c>
      <c r="D101" s="32">
        <v>28152</v>
      </c>
      <c r="E101" s="19">
        <f>C101*D101</f>
        <v>28152</v>
      </c>
    </row>
    <row r="102" spans="1:5" x14ac:dyDescent="0.2">
      <c r="A102" s="30" t="s">
        <v>37</v>
      </c>
      <c r="B102" s="31" t="s">
        <v>38</v>
      </c>
      <c r="C102" s="26">
        <v>1</v>
      </c>
      <c r="D102" s="32">
        <v>21327</v>
      </c>
      <c r="E102" s="19">
        <f>C102*D102</f>
        <v>21327</v>
      </c>
    </row>
    <row r="103" spans="1:5" x14ac:dyDescent="0.2">
      <c r="A103" s="30" t="s">
        <v>120</v>
      </c>
      <c r="B103" s="31" t="s">
        <v>121</v>
      </c>
      <c r="C103" s="33">
        <v>1</v>
      </c>
      <c r="D103" s="32">
        <v>32417</v>
      </c>
      <c r="E103" s="19">
        <f>C103*D103</f>
        <v>32417</v>
      </c>
    </row>
    <row r="104" spans="1:5" ht="25.5" x14ac:dyDescent="0.2">
      <c r="A104" s="30" t="s">
        <v>47</v>
      </c>
      <c r="B104" s="17" t="s">
        <v>48</v>
      </c>
      <c r="C104" s="26">
        <v>1</v>
      </c>
      <c r="D104" s="32">
        <v>25308</v>
      </c>
      <c r="E104" s="19">
        <f>C104*D104</f>
        <v>25308</v>
      </c>
    </row>
    <row r="105" spans="1:5" x14ac:dyDescent="0.2">
      <c r="A105" s="37" t="s">
        <v>122</v>
      </c>
      <c r="B105" s="37" t="s">
        <v>123</v>
      </c>
      <c r="C105" s="29">
        <v>1</v>
      </c>
      <c r="D105" s="32">
        <v>30995</v>
      </c>
      <c r="E105" s="20">
        <f>C105*D105</f>
        <v>30995</v>
      </c>
    </row>
    <row r="106" spans="1:5" ht="13.5" thickBot="1" x14ac:dyDescent="0.25">
      <c r="A106" s="39" t="s">
        <v>124</v>
      </c>
      <c r="B106" s="5"/>
      <c r="C106" s="6"/>
      <c r="D106" s="6"/>
      <c r="E106" s="6"/>
    </row>
    <row r="107" spans="1:5" ht="13.5" thickBot="1" x14ac:dyDescent="0.25">
      <c r="A107" s="7" t="s">
        <v>446</v>
      </c>
      <c r="B107" s="8" t="s">
        <v>447</v>
      </c>
      <c r="C107" s="9">
        <v>1</v>
      </c>
      <c r="D107" s="10"/>
      <c r="E107" s="11">
        <f>SUM(E108:E132)</f>
        <v>633693</v>
      </c>
    </row>
    <row r="108" spans="1:5" x14ac:dyDescent="0.2">
      <c r="A108" s="12" t="s">
        <v>32</v>
      </c>
      <c r="B108" s="27" t="s">
        <v>33</v>
      </c>
      <c r="C108" s="28">
        <v>1</v>
      </c>
      <c r="D108" s="15">
        <v>106006</v>
      </c>
      <c r="E108" s="29">
        <f t="shared" ref="E108:E132" si="7">C108*D108</f>
        <v>106006</v>
      </c>
    </row>
    <row r="109" spans="1:5" x14ac:dyDescent="0.2">
      <c r="A109" s="16" t="s">
        <v>80</v>
      </c>
      <c r="B109" s="17" t="s">
        <v>81</v>
      </c>
      <c r="C109" s="26">
        <v>1</v>
      </c>
      <c r="D109" s="19">
        <v>21529</v>
      </c>
      <c r="E109" s="20">
        <f t="shared" si="7"/>
        <v>21529</v>
      </c>
    </row>
    <row r="110" spans="1:5" x14ac:dyDescent="0.2">
      <c r="A110" s="16" t="s">
        <v>125</v>
      </c>
      <c r="B110" s="17" t="s">
        <v>126</v>
      </c>
      <c r="C110" s="26">
        <v>1</v>
      </c>
      <c r="D110" s="19">
        <v>51504</v>
      </c>
      <c r="E110" s="20">
        <f t="shared" si="7"/>
        <v>51504</v>
      </c>
    </row>
    <row r="111" spans="1:5" x14ac:dyDescent="0.2">
      <c r="A111" s="16" t="s">
        <v>6</v>
      </c>
      <c r="B111" s="17" t="s">
        <v>7</v>
      </c>
      <c r="C111" s="26">
        <v>1</v>
      </c>
      <c r="D111" s="19">
        <v>25616</v>
      </c>
      <c r="E111" s="20">
        <f t="shared" si="7"/>
        <v>25616</v>
      </c>
    </row>
    <row r="112" spans="1:5" x14ac:dyDescent="0.2">
      <c r="A112" s="16" t="s">
        <v>127</v>
      </c>
      <c r="B112" s="17" t="s">
        <v>128</v>
      </c>
      <c r="C112" s="26">
        <v>1</v>
      </c>
      <c r="D112" s="19">
        <v>14988</v>
      </c>
      <c r="E112" s="20">
        <f t="shared" si="7"/>
        <v>14988</v>
      </c>
    </row>
    <row r="113" spans="1:5" x14ac:dyDescent="0.2">
      <c r="A113" s="16" t="s">
        <v>8</v>
      </c>
      <c r="B113" s="17" t="s">
        <v>9</v>
      </c>
      <c r="C113" s="26">
        <v>1</v>
      </c>
      <c r="D113" s="19">
        <v>18804</v>
      </c>
      <c r="E113" s="20">
        <f t="shared" si="7"/>
        <v>18804</v>
      </c>
    </row>
    <row r="114" spans="1:5" x14ac:dyDescent="0.2">
      <c r="A114" s="16" t="s">
        <v>95</v>
      </c>
      <c r="B114" s="17" t="s">
        <v>96</v>
      </c>
      <c r="C114" s="26">
        <v>1</v>
      </c>
      <c r="D114" s="19">
        <v>3816</v>
      </c>
      <c r="E114" s="20">
        <f t="shared" si="7"/>
        <v>3816</v>
      </c>
    </row>
    <row r="115" spans="1:5" x14ac:dyDescent="0.2">
      <c r="A115" s="16" t="s">
        <v>10</v>
      </c>
      <c r="B115" s="17" t="s">
        <v>11</v>
      </c>
      <c r="C115" s="26">
        <v>1</v>
      </c>
      <c r="D115" s="19">
        <v>13353</v>
      </c>
      <c r="E115" s="20">
        <f t="shared" si="7"/>
        <v>13353</v>
      </c>
    </row>
    <row r="116" spans="1:5" x14ac:dyDescent="0.2">
      <c r="A116" s="16" t="s">
        <v>129</v>
      </c>
      <c r="B116" s="17" t="s">
        <v>130</v>
      </c>
      <c r="C116" s="26">
        <v>1</v>
      </c>
      <c r="D116" s="19">
        <v>14988</v>
      </c>
      <c r="E116" s="20">
        <f t="shared" si="7"/>
        <v>14988</v>
      </c>
    </row>
    <row r="117" spans="1:5" x14ac:dyDescent="0.2">
      <c r="A117" s="16" t="s">
        <v>82</v>
      </c>
      <c r="B117" s="17" t="s">
        <v>83</v>
      </c>
      <c r="C117" s="26">
        <v>1</v>
      </c>
      <c r="D117" s="19">
        <v>18804</v>
      </c>
      <c r="E117" s="20">
        <f t="shared" si="7"/>
        <v>18804</v>
      </c>
    </row>
    <row r="118" spans="1:5" x14ac:dyDescent="0.2">
      <c r="A118" s="16" t="s">
        <v>99</v>
      </c>
      <c r="B118" s="17" t="s">
        <v>100</v>
      </c>
      <c r="C118" s="26">
        <v>1</v>
      </c>
      <c r="D118" s="19">
        <v>26979</v>
      </c>
      <c r="E118" s="20">
        <f t="shared" si="7"/>
        <v>26979</v>
      </c>
    </row>
    <row r="119" spans="1:5" x14ac:dyDescent="0.2">
      <c r="A119" s="16" t="s">
        <v>16</v>
      </c>
      <c r="B119" s="17" t="s">
        <v>17</v>
      </c>
      <c r="C119" s="26">
        <v>1</v>
      </c>
      <c r="D119" s="19">
        <v>32701</v>
      </c>
      <c r="E119" s="20">
        <f t="shared" si="7"/>
        <v>32701</v>
      </c>
    </row>
    <row r="120" spans="1:5" x14ac:dyDescent="0.2">
      <c r="A120" s="16" t="s">
        <v>34</v>
      </c>
      <c r="B120" s="17" t="s">
        <v>35</v>
      </c>
      <c r="C120" s="26">
        <v>1</v>
      </c>
      <c r="D120" s="19">
        <v>10901</v>
      </c>
      <c r="E120" s="20">
        <f t="shared" si="7"/>
        <v>10901</v>
      </c>
    </row>
    <row r="121" spans="1:5" x14ac:dyDescent="0.2">
      <c r="A121" s="22" t="s">
        <v>71</v>
      </c>
      <c r="B121" s="17" t="s">
        <v>72</v>
      </c>
      <c r="C121" s="26">
        <v>1</v>
      </c>
      <c r="D121" s="19">
        <v>9266</v>
      </c>
      <c r="E121" s="20">
        <f t="shared" si="7"/>
        <v>9266</v>
      </c>
    </row>
    <row r="122" spans="1:5" x14ac:dyDescent="0.2">
      <c r="A122" s="16" t="s">
        <v>97</v>
      </c>
      <c r="B122" s="17" t="s">
        <v>98</v>
      </c>
      <c r="C122" s="26">
        <v>1</v>
      </c>
      <c r="D122" s="19">
        <v>13353</v>
      </c>
      <c r="E122" s="20">
        <f t="shared" si="7"/>
        <v>13353</v>
      </c>
    </row>
    <row r="123" spans="1:5" x14ac:dyDescent="0.2">
      <c r="A123" s="16" t="s">
        <v>131</v>
      </c>
      <c r="B123" s="17" t="s">
        <v>132</v>
      </c>
      <c r="C123" s="26">
        <v>1</v>
      </c>
      <c r="D123" s="19">
        <v>24254</v>
      </c>
      <c r="E123" s="20">
        <f t="shared" si="7"/>
        <v>24254</v>
      </c>
    </row>
    <row r="124" spans="1:5" x14ac:dyDescent="0.2">
      <c r="A124" s="22" t="s">
        <v>133</v>
      </c>
      <c r="B124" s="17" t="s">
        <v>134</v>
      </c>
      <c r="C124" s="26">
        <v>1</v>
      </c>
      <c r="D124" s="19">
        <v>24254</v>
      </c>
      <c r="E124" s="20">
        <f t="shared" si="7"/>
        <v>24254</v>
      </c>
    </row>
    <row r="125" spans="1:5" ht="25.5" x14ac:dyDescent="0.2">
      <c r="A125" s="16" t="s">
        <v>39</v>
      </c>
      <c r="B125" s="42" t="s">
        <v>40</v>
      </c>
      <c r="C125" s="26">
        <v>1</v>
      </c>
      <c r="D125" s="19">
        <v>30995</v>
      </c>
      <c r="E125" s="29">
        <f t="shared" si="7"/>
        <v>30995</v>
      </c>
    </row>
    <row r="126" spans="1:5" x14ac:dyDescent="0.2">
      <c r="A126" s="30" t="s">
        <v>37</v>
      </c>
      <c r="B126" s="31" t="s">
        <v>38</v>
      </c>
      <c r="C126" s="33">
        <v>1</v>
      </c>
      <c r="D126" s="32">
        <v>21327</v>
      </c>
      <c r="E126" s="19">
        <f t="shared" si="7"/>
        <v>21327</v>
      </c>
    </row>
    <row r="127" spans="1:5" x14ac:dyDescent="0.2">
      <c r="A127" s="30" t="s">
        <v>135</v>
      </c>
      <c r="B127" s="31" t="s">
        <v>136</v>
      </c>
      <c r="C127" s="33">
        <v>1</v>
      </c>
      <c r="D127" s="32">
        <v>121989</v>
      </c>
      <c r="E127" s="19">
        <f t="shared" si="7"/>
        <v>121989</v>
      </c>
    </row>
    <row r="128" spans="1:5" x14ac:dyDescent="0.2">
      <c r="A128" s="22" t="s">
        <v>137</v>
      </c>
      <c r="B128" s="17" t="s">
        <v>138</v>
      </c>
      <c r="C128" s="26">
        <v>1</v>
      </c>
      <c r="D128" s="32">
        <v>20166</v>
      </c>
      <c r="E128" s="19">
        <f t="shared" si="7"/>
        <v>20166</v>
      </c>
    </row>
    <row r="129" spans="1:5" x14ac:dyDescent="0.2">
      <c r="A129" s="16"/>
      <c r="B129" s="17" t="s">
        <v>139</v>
      </c>
      <c r="C129" s="26">
        <v>1</v>
      </c>
      <c r="D129" s="19">
        <v>1200</v>
      </c>
      <c r="E129" s="29">
        <f t="shared" si="7"/>
        <v>1200</v>
      </c>
    </row>
    <row r="130" spans="1:5" x14ac:dyDescent="0.2">
      <c r="A130" s="16"/>
      <c r="B130" s="17" t="s">
        <v>140</v>
      </c>
      <c r="C130" s="26">
        <v>1</v>
      </c>
      <c r="D130" s="19">
        <v>2400</v>
      </c>
      <c r="E130" s="29">
        <f t="shared" si="7"/>
        <v>2400</v>
      </c>
    </row>
    <row r="131" spans="1:5" x14ac:dyDescent="0.2">
      <c r="A131" s="16"/>
      <c r="B131" s="17" t="s">
        <v>141</v>
      </c>
      <c r="C131" s="26">
        <v>1</v>
      </c>
      <c r="D131" s="19">
        <v>2600</v>
      </c>
      <c r="E131" s="19">
        <f t="shared" si="7"/>
        <v>2600</v>
      </c>
    </row>
    <row r="132" spans="1:5" ht="26.25" thickBot="1" x14ac:dyDescent="0.25">
      <c r="A132" s="16"/>
      <c r="B132" s="17" t="s">
        <v>142</v>
      </c>
      <c r="C132" s="26">
        <v>1</v>
      </c>
      <c r="D132" s="19">
        <v>1900</v>
      </c>
      <c r="E132" s="29">
        <f t="shared" si="7"/>
        <v>1900</v>
      </c>
    </row>
    <row r="133" spans="1:5" ht="13.5" thickBot="1" x14ac:dyDescent="0.25">
      <c r="A133" s="7" t="s">
        <v>170</v>
      </c>
      <c r="B133" s="8" t="s">
        <v>171</v>
      </c>
      <c r="C133" s="9">
        <v>13</v>
      </c>
      <c r="D133" s="10"/>
      <c r="E133" s="11">
        <f>SUM(E134:E144)</f>
        <v>300237</v>
      </c>
    </row>
    <row r="134" spans="1:5" x14ac:dyDescent="0.2">
      <c r="A134" s="12" t="s">
        <v>32</v>
      </c>
      <c r="B134" s="27" t="s">
        <v>33</v>
      </c>
      <c r="C134" s="28">
        <v>1</v>
      </c>
      <c r="D134" s="15">
        <v>106006</v>
      </c>
      <c r="E134" s="28">
        <f t="shared" ref="E134:E143" si="8">C134*D134</f>
        <v>106006</v>
      </c>
    </row>
    <row r="135" spans="1:5" x14ac:dyDescent="0.2">
      <c r="A135" s="16" t="s">
        <v>6</v>
      </c>
      <c r="B135" s="17" t="s">
        <v>7</v>
      </c>
      <c r="C135" s="26">
        <v>1</v>
      </c>
      <c r="D135" s="19">
        <v>25616</v>
      </c>
      <c r="E135" s="20">
        <f t="shared" si="8"/>
        <v>25616</v>
      </c>
    </row>
    <row r="136" spans="1:5" x14ac:dyDescent="0.2">
      <c r="A136" s="16" t="s">
        <v>127</v>
      </c>
      <c r="B136" s="17" t="s">
        <v>128</v>
      </c>
      <c r="C136" s="26">
        <v>1</v>
      </c>
      <c r="D136" s="19">
        <v>14988</v>
      </c>
      <c r="E136" s="20">
        <f t="shared" si="8"/>
        <v>14988</v>
      </c>
    </row>
    <row r="137" spans="1:5" x14ac:dyDescent="0.2">
      <c r="A137" s="16" t="s">
        <v>10</v>
      </c>
      <c r="B137" s="17" t="s">
        <v>11</v>
      </c>
      <c r="C137" s="26">
        <v>1</v>
      </c>
      <c r="D137" s="19">
        <v>13353</v>
      </c>
      <c r="E137" s="20">
        <f t="shared" si="8"/>
        <v>13353</v>
      </c>
    </row>
    <row r="138" spans="1:5" x14ac:dyDescent="0.2">
      <c r="A138" s="16" t="s">
        <v>99</v>
      </c>
      <c r="B138" s="17" t="s">
        <v>172</v>
      </c>
      <c r="C138" s="26">
        <v>1</v>
      </c>
      <c r="D138" s="19">
        <v>26979</v>
      </c>
      <c r="E138" s="20">
        <f t="shared" si="8"/>
        <v>26979</v>
      </c>
    </row>
    <row r="139" spans="1:5" x14ac:dyDescent="0.2">
      <c r="A139" s="16" t="s">
        <v>34</v>
      </c>
      <c r="B139" s="17" t="s">
        <v>35</v>
      </c>
      <c r="C139" s="26">
        <v>1</v>
      </c>
      <c r="D139" s="19">
        <v>10901</v>
      </c>
      <c r="E139" s="20">
        <f t="shared" si="8"/>
        <v>10901</v>
      </c>
    </row>
    <row r="140" spans="1:5" x14ac:dyDescent="0.2">
      <c r="A140" s="16" t="s">
        <v>97</v>
      </c>
      <c r="B140" s="17" t="s">
        <v>98</v>
      </c>
      <c r="C140" s="26">
        <v>1</v>
      </c>
      <c r="D140" s="19">
        <v>13353</v>
      </c>
      <c r="E140" s="20">
        <f t="shared" si="8"/>
        <v>13353</v>
      </c>
    </row>
    <row r="141" spans="1:5" x14ac:dyDescent="0.2">
      <c r="A141" s="22" t="s">
        <v>133</v>
      </c>
      <c r="B141" s="17" t="s">
        <v>134</v>
      </c>
      <c r="C141" s="26">
        <v>1</v>
      </c>
      <c r="D141" s="19">
        <v>24254</v>
      </c>
      <c r="E141" s="20">
        <f t="shared" si="8"/>
        <v>24254</v>
      </c>
    </row>
    <row r="142" spans="1:5" x14ac:dyDescent="0.2">
      <c r="A142" s="16" t="s">
        <v>129</v>
      </c>
      <c r="B142" s="17" t="s">
        <v>130</v>
      </c>
      <c r="C142" s="26">
        <v>1</v>
      </c>
      <c r="D142" s="19">
        <v>14988</v>
      </c>
      <c r="E142" s="29">
        <f t="shared" si="8"/>
        <v>14988</v>
      </c>
    </row>
    <row r="143" spans="1:5" x14ac:dyDescent="0.2">
      <c r="A143" s="16" t="s">
        <v>8</v>
      </c>
      <c r="B143" s="17" t="s">
        <v>9</v>
      </c>
      <c r="C143" s="26">
        <v>1</v>
      </c>
      <c r="D143" s="19">
        <v>18804</v>
      </c>
      <c r="E143" s="19">
        <f t="shared" si="8"/>
        <v>18804</v>
      </c>
    </row>
    <row r="144" spans="1:5" ht="26.25" thickBot="1" x14ac:dyDescent="0.25">
      <c r="A144" s="30" t="s">
        <v>39</v>
      </c>
      <c r="B144" s="31" t="s">
        <v>40</v>
      </c>
      <c r="C144" s="26">
        <v>1</v>
      </c>
      <c r="D144" s="19">
        <v>30995</v>
      </c>
      <c r="E144" s="19">
        <f>C144*D144</f>
        <v>30995</v>
      </c>
    </row>
    <row r="145" spans="1:5" ht="13.5" thickBot="1" x14ac:dyDescent="0.25">
      <c r="A145" s="7" t="s">
        <v>173</v>
      </c>
      <c r="B145" s="8" t="s">
        <v>174</v>
      </c>
      <c r="C145" s="9">
        <v>13</v>
      </c>
      <c r="D145" s="10"/>
      <c r="E145" s="11">
        <f>SUM(E146)</f>
        <v>54229</v>
      </c>
    </row>
    <row r="146" spans="1:5" ht="13.5" thickBot="1" x14ac:dyDescent="0.25">
      <c r="A146" s="12" t="s">
        <v>175</v>
      </c>
      <c r="B146" s="13" t="s">
        <v>176</v>
      </c>
      <c r="C146" s="44">
        <v>1</v>
      </c>
      <c r="D146" s="15">
        <v>54229</v>
      </c>
      <c r="E146" s="45">
        <f>C146*D146</f>
        <v>54229</v>
      </c>
    </row>
    <row r="147" spans="1:5" ht="13.5" thickBot="1" x14ac:dyDescent="0.25">
      <c r="A147" s="7" t="s">
        <v>177</v>
      </c>
      <c r="B147" s="8" t="s">
        <v>178</v>
      </c>
      <c r="C147" s="9">
        <v>13</v>
      </c>
      <c r="D147" s="10"/>
      <c r="E147" s="11">
        <f>SUM(E148:E154)</f>
        <v>185523</v>
      </c>
    </row>
    <row r="148" spans="1:5" x14ac:dyDescent="0.2">
      <c r="A148" s="43" t="s">
        <v>179</v>
      </c>
      <c r="B148" s="13" t="s">
        <v>180</v>
      </c>
      <c r="C148" s="44">
        <v>1</v>
      </c>
      <c r="D148" s="15">
        <v>88565</v>
      </c>
      <c r="E148" s="25">
        <f t="shared" ref="E148:E154" si="9">C148*D148</f>
        <v>88565</v>
      </c>
    </row>
    <row r="149" spans="1:5" x14ac:dyDescent="0.2">
      <c r="A149" s="16" t="s">
        <v>181</v>
      </c>
      <c r="B149" s="17" t="s">
        <v>182</v>
      </c>
      <c r="C149" s="26">
        <v>1</v>
      </c>
      <c r="D149" s="19">
        <v>2453</v>
      </c>
      <c r="E149" s="29">
        <f t="shared" si="9"/>
        <v>2453</v>
      </c>
    </row>
    <row r="150" spans="1:5" x14ac:dyDescent="0.2">
      <c r="A150" s="16" t="s">
        <v>183</v>
      </c>
      <c r="B150" s="17" t="s">
        <v>184</v>
      </c>
      <c r="C150" s="26">
        <v>1</v>
      </c>
      <c r="D150" s="19">
        <v>26706</v>
      </c>
      <c r="E150" s="29">
        <f t="shared" si="9"/>
        <v>26706</v>
      </c>
    </row>
    <row r="151" spans="1:5" x14ac:dyDescent="0.2">
      <c r="A151" s="16" t="s">
        <v>185</v>
      </c>
      <c r="B151" s="17" t="s">
        <v>186</v>
      </c>
      <c r="C151" s="26">
        <v>2</v>
      </c>
      <c r="D151" s="19">
        <v>1636</v>
      </c>
      <c r="E151" s="29">
        <f t="shared" si="9"/>
        <v>3272</v>
      </c>
    </row>
    <row r="152" spans="1:5" x14ac:dyDescent="0.2">
      <c r="A152" s="16" t="s">
        <v>187</v>
      </c>
      <c r="B152" s="17" t="s">
        <v>188</v>
      </c>
      <c r="C152" s="26">
        <v>1</v>
      </c>
      <c r="D152" s="19">
        <v>4906</v>
      </c>
      <c r="E152" s="29">
        <f t="shared" si="9"/>
        <v>4906</v>
      </c>
    </row>
    <row r="153" spans="1:5" x14ac:dyDescent="0.2">
      <c r="A153" s="16" t="s">
        <v>189</v>
      </c>
      <c r="B153" s="17" t="s">
        <v>190</v>
      </c>
      <c r="C153" s="26">
        <v>1</v>
      </c>
      <c r="D153" s="19">
        <v>8721</v>
      </c>
      <c r="E153" s="29">
        <f t="shared" si="9"/>
        <v>8721</v>
      </c>
    </row>
    <row r="154" spans="1:5" ht="13.5" thickBot="1" x14ac:dyDescent="0.25">
      <c r="A154" s="16" t="s">
        <v>191</v>
      </c>
      <c r="B154" s="17" t="s">
        <v>192</v>
      </c>
      <c r="C154" s="26">
        <v>1</v>
      </c>
      <c r="D154" s="19">
        <v>50900</v>
      </c>
      <c r="E154" s="19">
        <f t="shared" si="9"/>
        <v>50900</v>
      </c>
    </row>
    <row r="155" spans="1:5" ht="13.5" thickBot="1" x14ac:dyDescent="0.25">
      <c r="A155" s="7" t="s">
        <v>193</v>
      </c>
      <c r="B155" s="8" t="s">
        <v>194</v>
      </c>
      <c r="C155" s="9">
        <v>13</v>
      </c>
      <c r="D155" s="10"/>
      <c r="E155" s="11">
        <f>SUM(E156:E159)</f>
        <v>167049</v>
      </c>
    </row>
    <row r="156" spans="1:5" x14ac:dyDescent="0.2">
      <c r="A156" s="12" t="s">
        <v>195</v>
      </c>
      <c r="B156" s="13" t="s">
        <v>196</v>
      </c>
      <c r="C156" s="44">
        <v>1</v>
      </c>
      <c r="D156" s="15">
        <v>35154</v>
      </c>
      <c r="E156" s="28">
        <f>C156*D156</f>
        <v>35154</v>
      </c>
    </row>
    <row r="157" spans="1:5" ht="25.5" x14ac:dyDescent="0.2">
      <c r="A157" s="16" t="s">
        <v>197</v>
      </c>
      <c r="B157" s="17" t="s">
        <v>198</v>
      </c>
      <c r="C157" s="26">
        <v>1</v>
      </c>
      <c r="D157" s="15">
        <v>81480</v>
      </c>
      <c r="E157" s="29">
        <f>C157*D157</f>
        <v>81480</v>
      </c>
    </row>
    <row r="158" spans="1:5" x14ac:dyDescent="0.2">
      <c r="A158" s="16" t="s">
        <v>199</v>
      </c>
      <c r="B158" s="17" t="s">
        <v>200</v>
      </c>
      <c r="C158" s="26">
        <v>1</v>
      </c>
      <c r="D158" s="15">
        <v>39514</v>
      </c>
      <c r="E158" s="29">
        <f>C158*D158</f>
        <v>39514</v>
      </c>
    </row>
    <row r="159" spans="1:5" ht="13.5" thickBot="1" x14ac:dyDescent="0.25">
      <c r="A159" s="23" t="s">
        <v>201</v>
      </c>
      <c r="B159" s="17" t="s">
        <v>202</v>
      </c>
      <c r="C159" s="26">
        <v>1</v>
      </c>
      <c r="D159" s="19">
        <v>10901</v>
      </c>
      <c r="E159" s="29">
        <f>C159*D159</f>
        <v>10901</v>
      </c>
    </row>
    <row r="160" spans="1:5" ht="26.25" thickBot="1" x14ac:dyDescent="0.25">
      <c r="A160" s="7" t="s">
        <v>203</v>
      </c>
      <c r="B160" s="8" t="s">
        <v>204</v>
      </c>
      <c r="C160" s="9">
        <v>1</v>
      </c>
      <c r="D160" s="10"/>
      <c r="E160" s="11">
        <f>SUM(E161:E174)</f>
        <v>1155019</v>
      </c>
    </row>
    <row r="161" spans="1:5" x14ac:dyDescent="0.2">
      <c r="A161" s="46" t="s">
        <v>205</v>
      </c>
      <c r="B161" s="47" t="s">
        <v>206</v>
      </c>
      <c r="C161" s="48">
        <v>5</v>
      </c>
      <c r="D161" s="15">
        <v>17441</v>
      </c>
      <c r="E161" s="48">
        <f t="shared" ref="E161:E163" si="10">D161*C161</f>
        <v>87205</v>
      </c>
    </row>
    <row r="162" spans="1:5" x14ac:dyDescent="0.2">
      <c r="A162" s="24" t="s">
        <v>101</v>
      </c>
      <c r="B162" s="34" t="s">
        <v>102</v>
      </c>
      <c r="C162" s="48">
        <v>5</v>
      </c>
      <c r="D162" s="19">
        <v>16078</v>
      </c>
      <c r="E162" s="33">
        <f t="shared" si="10"/>
        <v>80390</v>
      </c>
    </row>
    <row r="163" spans="1:5" x14ac:dyDescent="0.2">
      <c r="A163" s="24" t="s">
        <v>207</v>
      </c>
      <c r="B163" s="34" t="s">
        <v>208</v>
      </c>
      <c r="C163" s="48">
        <v>2</v>
      </c>
      <c r="D163" s="35">
        <v>16150</v>
      </c>
      <c r="E163" s="33">
        <f t="shared" si="10"/>
        <v>32300</v>
      </c>
    </row>
    <row r="164" spans="1:5" x14ac:dyDescent="0.2">
      <c r="A164" s="24" t="s">
        <v>53</v>
      </c>
      <c r="B164" s="34" t="s">
        <v>54</v>
      </c>
      <c r="C164" s="48">
        <v>5</v>
      </c>
      <c r="D164" s="35">
        <v>24254</v>
      </c>
      <c r="E164" s="33">
        <f>D164*C164</f>
        <v>121270</v>
      </c>
    </row>
    <row r="165" spans="1:5" x14ac:dyDescent="0.2">
      <c r="A165" s="24" t="s">
        <v>55</v>
      </c>
      <c r="B165" s="34" t="s">
        <v>56</v>
      </c>
      <c r="C165" s="48">
        <v>5</v>
      </c>
      <c r="D165" s="35">
        <v>18804</v>
      </c>
      <c r="E165" s="33">
        <f t="shared" ref="E165:E170" si="11">D165*C165</f>
        <v>94020</v>
      </c>
    </row>
    <row r="166" spans="1:5" x14ac:dyDescent="0.2">
      <c r="A166" s="24" t="s">
        <v>209</v>
      </c>
      <c r="B166" s="34" t="s">
        <v>210</v>
      </c>
      <c r="C166" s="48">
        <v>5</v>
      </c>
      <c r="D166" s="19">
        <v>46054</v>
      </c>
      <c r="E166" s="33">
        <f t="shared" si="11"/>
        <v>230270</v>
      </c>
    </row>
    <row r="167" spans="1:5" x14ac:dyDescent="0.2">
      <c r="A167" s="31" t="s">
        <v>211</v>
      </c>
      <c r="B167" s="34" t="s">
        <v>212</v>
      </c>
      <c r="C167" s="33">
        <v>5</v>
      </c>
      <c r="D167" s="26">
        <v>16078</v>
      </c>
      <c r="E167" s="33">
        <f t="shared" si="11"/>
        <v>80390</v>
      </c>
    </row>
    <row r="168" spans="1:5" x14ac:dyDescent="0.2">
      <c r="A168" s="24" t="s">
        <v>213</v>
      </c>
      <c r="B168" s="34" t="s">
        <v>214</v>
      </c>
      <c r="C168" s="48">
        <v>1</v>
      </c>
      <c r="D168" s="19">
        <v>44964</v>
      </c>
      <c r="E168" s="33">
        <f t="shared" si="11"/>
        <v>44964</v>
      </c>
    </row>
    <row r="169" spans="1:5" x14ac:dyDescent="0.2">
      <c r="A169" s="24" t="s">
        <v>57</v>
      </c>
      <c r="B169" s="34" t="s">
        <v>58</v>
      </c>
      <c r="C169" s="48">
        <v>5</v>
      </c>
      <c r="D169" s="35">
        <v>4906</v>
      </c>
      <c r="E169" s="33">
        <f t="shared" si="11"/>
        <v>24530</v>
      </c>
    </row>
    <row r="170" spans="1:5" x14ac:dyDescent="0.2">
      <c r="A170" s="24" t="s">
        <v>107</v>
      </c>
      <c r="B170" s="34" t="s">
        <v>108</v>
      </c>
      <c r="C170" s="48">
        <v>5</v>
      </c>
      <c r="D170" s="35">
        <v>17441</v>
      </c>
      <c r="E170" s="33">
        <f t="shared" si="11"/>
        <v>87205</v>
      </c>
    </row>
    <row r="171" spans="1:5" x14ac:dyDescent="0.2">
      <c r="A171" s="40" t="s">
        <v>105</v>
      </c>
      <c r="B171" s="17" t="s">
        <v>106</v>
      </c>
      <c r="C171" s="33">
        <v>5</v>
      </c>
      <c r="D171" s="19">
        <v>27867</v>
      </c>
      <c r="E171" s="19">
        <f>C171*D171</f>
        <v>139335</v>
      </c>
    </row>
    <row r="172" spans="1:5" x14ac:dyDescent="0.2">
      <c r="A172" s="38" t="s">
        <v>215</v>
      </c>
      <c r="B172" s="17" t="s">
        <v>216</v>
      </c>
      <c r="C172" s="33">
        <v>5</v>
      </c>
      <c r="D172" s="19">
        <v>25308</v>
      </c>
      <c r="E172" s="19">
        <f>C172*D172</f>
        <v>126540</v>
      </c>
    </row>
    <row r="173" spans="1:5" x14ac:dyDescent="0.2">
      <c r="A173" s="24"/>
      <c r="B173" s="34" t="s">
        <v>111</v>
      </c>
      <c r="C173" s="33">
        <v>1</v>
      </c>
      <c r="D173" s="35">
        <v>3300</v>
      </c>
      <c r="E173" s="33">
        <f>D173*C173</f>
        <v>3300</v>
      </c>
    </row>
    <row r="174" spans="1:5" ht="13.5" thickBot="1" x14ac:dyDescent="0.25">
      <c r="A174" s="24"/>
      <c r="B174" s="30" t="s">
        <v>112</v>
      </c>
      <c r="C174" s="33">
        <v>1</v>
      </c>
      <c r="D174" s="35">
        <v>3300</v>
      </c>
      <c r="E174" s="33">
        <f>D174*C174</f>
        <v>3300</v>
      </c>
    </row>
    <row r="175" spans="1:5" ht="13.5" thickBot="1" x14ac:dyDescent="0.25">
      <c r="A175" s="7" t="s">
        <v>449</v>
      </c>
      <c r="B175" s="8" t="s">
        <v>448</v>
      </c>
      <c r="C175" s="9">
        <v>1</v>
      </c>
      <c r="D175" s="10"/>
      <c r="E175" s="11">
        <f>SUM(E176:E187)</f>
        <v>397430</v>
      </c>
    </row>
    <row r="176" spans="1:5" ht="25.5" x14ac:dyDescent="0.2">
      <c r="A176" s="109" t="s">
        <v>143</v>
      </c>
      <c r="B176" s="110" t="s">
        <v>144</v>
      </c>
      <c r="C176" s="111">
        <v>1</v>
      </c>
      <c r="D176" s="112">
        <v>169192</v>
      </c>
      <c r="E176" s="113">
        <f>C176*D176</f>
        <v>169192</v>
      </c>
    </row>
    <row r="177" spans="1:5" ht="25.5" x14ac:dyDescent="0.2">
      <c r="A177" s="114" t="s">
        <v>145</v>
      </c>
      <c r="B177" s="115" t="s">
        <v>146</v>
      </c>
      <c r="C177" s="116">
        <v>1</v>
      </c>
      <c r="D177" s="117">
        <v>117179</v>
      </c>
      <c r="E177" s="113">
        <f t="shared" ref="E177:E187" si="12">C177*D177</f>
        <v>117179</v>
      </c>
    </row>
    <row r="178" spans="1:5" x14ac:dyDescent="0.2">
      <c r="A178" s="114" t="s">
        <v>147</v>
      </c>
      <c r="B178" s="115" t="s">
        <v>148</v>
      </c>
      <c r="C178" s="116">
        <v>2</v>
      </c>
      <c r="D178" s="112">
        <v>22891</v>
      </c>
      <c r="E178" s="113">
        <f t="shared" si="12"/>
        <v>45782</v>
      </c>
    </row>
    <row r="179" spans="1:5" x14ac:dyDescent="0.2">
      <c r="A179" s="115" t="s">
        <v>149</v>
      </c>
      <c r="B179" s="118" t="s">
        <v>150</v>
      </c>
      <c r="C179" s="116">
        <v>1</v>
      </c>
      <c r="D179" s="117">
        <v>16078</v>
      </c>
      <c r="E179" s="113">
        <f t="shared" si="12"/>
        <v>16078</v>
      </c>
    </row>
    <row r="180" spans="1:5" x14ac:dyDescent="0.2">
      <c r="A180" s="119" t="s">
        <v>450</v>
      </c>
      <c r="B180" s="119" t="s">
        <v>451</v>
      </c>
      <c r="C180" s="116">
        <v>1</v>
      </c>
      <c r="D180" s="112">
        <v>6541</v>
      </c>
      <c r="E180" s="113">
        <f t="shared" si="12"/>
        <v>6541</v>
      </c>
    </row>
    <row r="181" spans="1:5" x14ac:dyDescent="0.2">
      <c r="A181" s="120" t="s">
        <v>452</v>
      </c>
      <c r="B181" s="120" t="s">
        <v>453</v>
      </c>
      <c r="C181" s="116">
        <v>1</v>
      </c>
      <c r="D181" s="117">
        <v>3271</v>
      </c>
      <c r="E181" s="113">
        <f t="shared" si="12"/>
        <v>3271</v>
      </c>
    </row>
    <row r="182" spans="1:5" x14ac:dyDescent="0.2">
      <c r="A182" s="119" t="s">
        <v>181</v>
      </c>
      <c r="B182" s="119" t="s">
        <v>182</v>
      </c>
      <c r="C182" s="116">
        <v>1</v>
      </c>
      <c r="D182" s="112">
        <v>2453</v>
      </c>
      <c r="E182" s="113">
        <f t="shared" si="12"/>
        <v>2453</v>
      </c>
    </row>
    <row r="183" spans="1:5" x14ac:dyDescent="0.2">
      <c r="A183" s="119" t="s">
        <v>185</v>
      </c>
      <c r="B183" s="119" t="s">
        <v>186</v>
      </c>
      <c r="C183" s="116">
        <v>1</v>
      </c>
      <c r="D183" s="117">
        <v>1636</v>
      </c>
      <c r="E183" s="113">
        <f t="shared" si="12"/>
        <v>1636</v>
      </c>
    </row>
    <row r="184" spans="1:5" x14ac:dyDescent="0.2">
      <c r="A184" s="119" t="s">
        <v>187</v>
      </c>
      <c r="B184" s="119" t="s">
        <v>188</v>
      </c>
      <c r="C184" s="116">
        <v>1</v>
      </c>
      <c r="D184" s="112">
        <v>4906</v>
      </c>
      <c r="E184" s="113">
        <f t="shared" si="12"/>
        <v>4906</v>
      </c>
    </row>
    <row r="185" spans="1:5" x14ac:dyDescent="0.2">
      <c r="A185" s="119" t="s">
        <v>189</v>
      </c>
      <c r="B185" s="119" t="s">
        <v>190</v>
      </c>
      <c r="C185" s="116">
        <v>1</v>
      </c>
      <c r="D185" s="117">
        <v>8721</v>
      </c>
      <c r="E185" s="113">
        <f t="shared" si="12"/>
        <v>8721</v>
      </c>
    </row>
    <row r="186" spans="1:5" x14ac:dyDescent="0.2">
      <c r="A186" s="119" t="s">
        <v>454</v>
      </c>
      <c r="B186" s="120" t="s">
        <v>455</v>
      </c>
      <c r="C186" s="116">
        <v>1</v>
      </c>
      <c r="D186" s="112">
        <v>5178</v>
      </c>
      <c r="E186" s="113">
        <f t="shared" si="12"/>
        <v>5178</v>
      </c>
    </row>
    <row r="187" spans="1:5" ht="26.25" thickBot="1" x14ac:dyDescent="0.25">
      <c r="A187" s="121" t="s">
        <v>456</v>
      </c>
      <c r="B187" s="122" t="s">
        <v>457</v>
      </c>
      <c r="C187" s="123">
        <v>1</v>
      </c>
      <c r="D187" s="117">
        <v>16493</v>
      </c>
      <c r="E187" s="113">
        <f t="shared" si="12"/>
        <v>16493</v>
      </c>
    </row>
    <row r="188" spans="1:5" ht="13.5" thickBot="1" x14ac:dyDescent="0.25">
      <c r="A188" s="7" t="s">
        <v>461</v>
      </c>
      <c r="B188" s="8" t="s">
        <v>458</v>
      </c>
      <c r="C188" s="9">
        <v>1</v>
      </c>
      <c r="D188" s="10"/>
      <c r="E188" s="11">
        <f>SUM(E189:E190)</f>
        <v>35972</v>
      </c>
    </row>
    <row r="189" spans="1:5" x14ac:dyDescent="0.2">
      <c r="A189" s="98" t="s">
        <v>459</v>
      </c>
      <c r="B189" s="98" t="s">
        <v>460</v>
      </c>
      <c r="C189" s="124">
        <v>1</v>
      </c>
      <c r="D189" s="19">
        <v>32701</v>
      </c>
      <c r="E189" s="15">
        <f>D189*C189</f>
        <v>32701</v>
      </c>
    </row>
    <row r="190" spans="1:5" ht="13.5" thickBot="1" x14ac:dyDescent="0.25">
      <c r="A190" s="98" t="s">
        <v>411</v>
      </c>
      <c r="B190" s="98" t="s">
        <v>412</v>
      </c>
      <c r="C190" s="124">
        <v>1</v>
      </c>
      <c r="D190" s="35">
        <v>3271</v>
      </c>
      <c r="E190" s="15">
        <f t="shared" ref="E190" si="13">D190*C190</f>
        <v>3271</v>
      </c>
    </row>
    <row r="191" spans="1:5" ht="13.5" thickBot="1" x14ac:dyDescent="0.25">
      <c r="A191" s="7" t="s">
        <v>463</v>
      </c>
      <c r="B191" s="8" t="s">
        <v>462</v>
      </c>
      <c r="C191" s="9">
        <v>1</v>
      </c>
      <c r="D191" s="10"/>
      <c r="E191" s="11">
        <f>SUM(E192:E193)</f>
        <v>104644</v>
      </c>
    </row>
    <row r="192" spans="1:5" x14ac:dyDescent="0.2">
      <c r="A192" s="98" t="s">
        <v>151</v>
      </c>
      <c r="B192" s="98" t="s">
        <v>152</v>
      </c>
      <c r="C192" s="127">
        <v>1</v>
      </c>
      <c r="D192" s="19">
        <v>67855</v>
      </c>
      <c r="E192" s="15">
        <f>D192*C192</f>
        <v>67855</v>
      </c>
    </row>
    <row r="193" spans="1:5" ht="13.5" thickBot="1" x14ac:dyDescent="0.25">
      <c r="A193" s="98" t="s">
        <v>153</v>
      </c>
      <c r="B193" s="98" t="s">
        <v>464</v>
      </c>
      <c r="C193" s="124">
        <v>1</v>
      </c>
      <c r="D193" s="35">
        <v>36789</v>
      </c>
      <c r="E193" s="15">
        <f>D193*C193</f>
        <v>36789</v>
      </c>
    </row>
    <row r="194" spans="1:5" ht="13.5" thickBot="1" x14ac:dyDescent="0.25">
      <c r="A194" s="7" t="s">
        <v>465</v>
      </c>
      <c r="B194" s="8" t="s">
        <v>466</v>
      </c>
      <c r="C194" s="9">
        <v>1</v>
      </c>
      <c r="D194" s="10"/>
      <c r="E194" s="11">
        <f>SUM(E195:E199)</f>
        <v>160036</v>
      </c>
    </row>
    <row r="195" spans="1:5" x14ac:dyDescent="0.2">
      <c r="A195" s="98" t="s">
        <v>199</v>
      </c>
      <c r="B195" s="98" t="s">
        <v>200</v>
      </c>
      <c r="C195" s="127">
        <v>1</v>
      </c>
      <c r="D195" s="19">
        <v>39514</v>
      </c>
      <c r="E195" s="15">
        <f>D195*C195</f>
        <v>39514</v>
      </c>
    </row>
    <row r="196" spans="1:5" x14ac:dyDescent="0.2">
      <c r="A196" s="98" t="s">
        <v>154</v>
      </c>
      <c r="B196" s="98" t="s">
        <v>155</v>
      </c>
      <c r="C196" s="124">
        <v>1</v>
      </c>
      <c r="D196" s="35">
        <v>14716</v>
      </c>
      <c r="E196" s="15">
        <f t="shared" ref="E196:E199" si="14">D196*C196</f>
        <v>14716</v>
      </c>
    </row>
    <row r="197" spans="1:5" x14ac:dyDescent="0.2">
      <c r="A197" s="99" t="s">
        <v>156</v>
      </c>
      <c r="B197" s="99" t="s">
        <v>157</v>
      </c>
      <c r="C197" s="127">
        <v>1</v>
      </c>
      <c r="D197" s="19">
        <v>24254</v>
      </c>
      <c r="E197" s="15">
        <f t="shared" si="14"/>
        <v>24254</v>
      </c>
    </row>
    <row r="198" spans="1:5" ht="25.5" x14ac:dyDescent="0.2">
      <c r="A198" s="98" t="s">
        <v>468</v>
      </c>
      <c r="B198" s="97" t="s">
        <v>469</v>
      </c>
      <c r="C198" s="124">
        <v>1</v>
      </c>
      <c r="D198" s="35">
        <v>7903</v>
      </c>
      <c r="E198" s="15">
        <f t="shared" si="14"/>
        <v>7903</v>
      </c>
    </row>
    <row r="199" spans="1:5" ht="13.5" thickBot="1" x14ac:dyDescent="0.25">
      <c r="A199" s="97" t="s">
        <v>158</v>
      </c>
      <c r="B199" s="97" t="s">
        <v>159</v>
      </c>
      <c r="C199" s="127">
        <v>1</v>
      </c>
      <c r="D199" s="19">
        <v>73649</v>
      </c>
      <c r="E199" s="15">
        <f t="shared" si="14"/>
        <v>73649</v>
      </c>
    </row>
    <row r="200" spans="1:5" ht="13.5" thickBot="1" x14ac:dyDescent="0.25">
      <c r="A200" s="7" t="s">
        <v>473</v>
      </c>
      <c r="B200" s="8" t="s">
        <v>472</v>
      </c>
      <c r="C200" s="9">
        <v>1</v>
      </c>
      <c r="D200" s="10"/>
      <c r="E200" s="11">
        <f>SUM(E201:E204)</f>
        <v>189940</v>
      </c>
    </row>
    <row r="201" spans="1:5" x14ac:dyDescent="0.2">
      <c r="A201" s="98" t="s">
        <v>195</v>
      </c>
      <c r="B201" s="97" t="s">
        <v>196</v>
      </c>
      <c r="C201" s="127">
        <v>1</v>
      </c>
      <c r="D201" s="19">
        <v>35154</v>
      </c>
      <c r="E201" s="15">
        <f t="shared" ref="E201:E204" si="15">D201*C201</f>
        <v>35154</v>
      </c>
    </row>
    <row r="202" spans="1:5" x14ac:dyDescent="0.2">
      <c r="A202" s="98" t="s">
        <v>201</v>
      </c>
      <c r="B202" s="97" t="s">
        <v>202</v>
      </c>
      <c r="C202" s="124">
        <v>1</v>
      </c>
      <c r="D202" s="35">
        <v>10901</v>
      </c>
      <c r="E202" s="15">
        <f t="shared" si="15"/>
        <v>10901</v>
      </c>
    </row>
    <row r="203" spans="1:5" ht="25.5" x14ac:dyDescent="0.2">
      <c r="A203" s="98" t="s">
        <v>197</v>
      </c>
      <c r="B203" s="98" t="s">
        <v>467</v>
      </c>
      <c r="C203" s="127">
        <v>1</v>
      </c>
      <c r="D203" s="19">
        <v>81480</v>
      </c>
      <c r="E203" s="15">
        <f t="shared" si="15"/>
        <v>81480</v>
      </c>
    </row>
    <row r="204" spans="1:5" ht="13.5" thickBot="1" x14ac:dyDescent="0.25">
      <c r="A204" s="98" t="s">
        <v>470</v>
      </c>
      <c r="B204" s="97" t="s">
        <v>471</v>
      </c>
      <c r="C204" s="127">
        <v>1</v>
      </c>
      <c r="D204" s="19">
        <v>62405</v>
      </c>
      <c r="E204" s="15">
        <f t="shared" si="15"/>
        <v>62405</v>
      </c>
    </row>
    <row r="205" spans="1:5" ht="13.5" thickBot="1" x14ac:dyDescent="0.25">
      <c r="A205" s="7" t="s">
        <v>475</v>
      </c>
      <c r="B205" s="8" t="s">
        <v>474</v>
      </c>
      <c r="C205" s="9">
        <v>1</v>
      </c>
      <c r="D205" s="10"/>
      <c r="E205" s="11">
        <f>SUM(E206:E209)</f>
        <v>144667</v>
      </c>
    </row>
    <row r="206" spans="1:5" x14ac:dyDescent="0.2">
      <c r="A206" s="98" t="s">
        <v>160</v>
      </c>
      <c r="B206" s="98" t="s">
        <v>161</v>
      </c>
      <c r="C206" s="124">
        <v>1</v>
      </c>
      <c r="D206" s="19">
        <v>49052</v>
      </c>
      <c r="E206" s="15">
        <f>D206*C206</f>
        <v>49052</v>
      </c>
    </row>
    <row r="207" spans="1:5" x14ac:dyDescent="0.2">
      <c r="A207" s="98" t="s">
        <v>175</v>
      </c>
      <c r="B207" s="98" t="s">
        <v>176</v>
      </c>
      <c r="C207" s="124">
        <v>1</v>
      </c>
      <c r="D207" s="35">
        <v>54229</v>
      </c>
      <c r="E207" s="15">
        <f t="shared" ref="E207:E209" si="16">D207*C207</f>
        <v>54229</v>
      </c>
    </row>
    <row r="208" spans="1:5" x14ac:dyDescent="0.2">
      <c r="A208" s="98" t="s">
        <v>162</v>
      </c>
      <c r="B208" s="98" t="s">
        <v>476</v>
      </c>
      <c r="C208" s="124">
        <v>1</v>
      </c>
      <c r="D208" s="19">
        <v>16078</v>
      </c>
      <c r="E208" s="15">
        <f t="shared" si="16"/>
        <v>16078</v>
      </c>
    </row>
    <row r="209" spans="1:5" ht="26.25" thickBot="1" x14ac:dyDescent="0.25">
      <c r="A209" s="97" t="s">
        <v>47</v>
      </c>
      <c r="B209" s="98" t="s">
        <v>48</v>
      </c>
      <c r="C209" s="124">
        <v>1</v>
      </c>
      <c r="D209" s="19">
        <v>25308</v>
      </c>
      <c r="E209" s="15">
        <f t="shared" si="16"/>
        <v>25308</v>
      </c>
    </row>
    <row r="210" spans="1:5" ht="13.5" thickBot="1" x14ac:dyDescent="0.25">
      <c r="A210" s="7" t="s">
        <v>478</v>
      </c>
      <c r="B210" s="8" t="s">
        <v>477</v>
      </c>
      <c r="C210" s="9">
        <v>1</v>
      </c>
      <c r="D210" s="10"/>
      <c r="E210" s="11">
        <f>SUM(E211:E213)</f>
        <v>268149</v>
      </c>
    </row>
    <row r="211" spans="1:5" x14ac:dyDescent="0.2">
      <c r="A211" s="98" t="s">
        <v>163</v>
      </c>
      <c r="B211" s="98" t="s">
        <v>164</v>
      </c>
      <c r="C211" s="124">
        <v>1</v>
      </c>
      <c r="D211" s="19">
        <v>23164</v>
      </c>
      <c r="E211" s="15">
        <f>D211*C211</f>
        <v>23164</v>
      </c>
    </row>
    <row r="212" spans="1:5" x14ac:dyDescent="0.2">
      <c r="A212" s="98" t="s">
        <v>165</v>
      </c>
      <c r="B212" s="97" t="s">
        <v>166</v>
      </c>
      <c r="C212" s="124">
        <v>1</v>
      </c>
      <c r="D212" s="35">
        <v>176858</v>
      </c>
      <c r="E212" s="15">
        <f t="shared" ref="E212:E213" si="17">D212*C212</f>
        <v>176858</v>
      </c>
    </row>
    <row r="213" spans="1:5" ht="13.5" thickBot="1" x14ac:dyDescent="0.25">
      <c r="A213" s="97" t="s">
        <v>479</v>
      </c>
      <c r="B213" s="97" t="s">
        <v>480</v>
      </c>
      <c r="C213" s="124">
        <v>1</v>
      </c>
      <c r="D213" s="19">
        <v>68127</v>
      </c>
      <c r="E213" s="15">
        <f t="shared" si="17"/>
        <v>68127</v>
      </c>
    </row>
    <row r="214" spans="1:5" ht="13.5" thickBot="1" x14ac:dyDescent="0.25">
      <c r="A214" s="7" t="s">
        <v>482</v>
      </c>
      <c r="B214" s="8" t="s">
        <v>481</v>
      </c>
      <c r="C214" s="9">
        <v>1</v>
      </c>
      <c r="D214" s="10"/>
      <c r="E214" s="11">
        <f>SUM(E215:E216)</f>
        <v>175496</v>
      </c>
    </row>
    <row r="215" spans="1:5" x14ac:dyDescent="0.2">
      <c r="A215" s="98" t="s">
        <v>167</v>
      </c>
      <c r="B215" s="98" t="s">
        <v>168</v>
      </c>
      <c r="C215" s="124">
        <v>1</v>
      </c>
      <c r="D215" s="19">
        <v>89655</v>
      </c>
      <c r="E215" s="15">
        <f>D215*C215</f>
        <v>89655</v>
      </c>
    </row>
    <row r="216" spans="1:5" ht="51" x14ac:dyDescent="0.2">
      <c r="A216" s="98" t="s">
        <v>483</v>
      </c>
      <c r="B216" s="98" t="s">
        <v>169</v>
      </c>
      <c r="C216" s="124">
        <v>1</v>
      </c>
      <c r="D216" s="35">
        <v>85841</v>
      </c>
      <c r="E216" s="15">
        <f>D216*C216</f>
        <v>85841</v>
      </c>
    </row>
    <row r="217" spans="1:5" ht="13.5" thickBot="1" x14ac:dyDescent="0.25">
      <c r="A217" s="4" t="s">
        <v>217</v>
      </c>
      <c r="B217" s="5"/>
      <c r="C217" s="6"/>
      <c r="D217" s="6"/>
      <c r="E217" s="6"/>
    </row>
    <row r="218" spans="1:5" ht="13.5" thickBot="1" x14ac:dyDescent="0.25">
      <c r="A218" s="7" t="s">
        <v>218</v>
      </c>
      <c r="B218" s="8" t="s">
        <v>219</v>
      </c>
      <c r="C218" s="9">
        <v>1</v>
      </c>
      <c r="D218" s="10"/>
      <c r="E218" s="11">
        <f>SUM(E219:E220)</f>
        <v>178861</v>
      </c>
    </row>
    <row r="219" spans="1:5" x14ac:dyDescent="0.2">
      <c r="A219" s="49" t="s">
        <v>220</v>
      </c>
      <c r="B219" s="13" t="s">
        <v>221</v>
      </c>
      <c r="C219" s="44">
        <v>1</v>
      </c>
      <c r="D219" s="15">
        <v>143316</v>
      </c>
      <c r="E219" s="28">
        <f>C219*D219</f>
        <v>143316</v>
      </c>
    </row>
    <row r="220" spans="1:5" ht="13.5" thickBot="1" x14ac:dyDescent="0.25">
      <c r="A220" s="38" t="s">
        <v>222</v>
      </c>
      <c r="B220" s="17" t="s">
        <v>223</v>
      </c>
      <c r="C220" s="26">
        <v>1</v>
      </c>
      <c r="D220" s="19">
        <v>35545</v>
      </c>
      <c r="E220" s="29">
        <f>C220*D220</f>
        <v>35545</v>
      </c>
    </row>
    <row r="221" spans="1:5" ht="13.5" thickBot="1" x14ac:dyDescent="0.25">
      <c r="A221" s="7" t="s">
        <v>224</v>
      </c>
      <c r="B221" s="8" t="s">
        <v>225</v>
      </c>
      <c r="C221" s="9">
        <v>1</v>
      </c>
      <c r="D221" s="10"/>
      <c r="E221" s="11">
        <f>SUM(E222)</f>
        <v>19076</v>
      </c>
    </row>
    <row r="222" spans="1:5" ht="13.5" thickBot="1" x14ac:dyDescent="0.25">
      <c r="A222" s="12" t="s">
        <v>226</v>
      </c>
      <c r="B222" s="13" t="s">
        <v>227</v>
      </c>
      <c r="C222" s="44">
        <v>1</v>
      </c>
      <c r="D222" s="15">
        <v>19076</v>
      </c>
      <c r="E222" s="28">
        <f>C222*D222</f>
        <v>19076</v>
      </c>
    </row>
    <row r="223" spans="1:5" ht="13.5" thickBot="1" x14ac:dyDescent="0.25">
      <c r="A223" s="7" t="s">
        <v>228</v>
      </c>
      <c r="B223" s="8" t="s">
        <v>229</v>
      </c>
      <c r="C223" s="9">
        <v>1</v>
      </c>
      <c r="D223" s="10"/>
      <c r="E223" s="11">
        <f>SUM(E224:E240)</f>
        <v>501469</v>
      </c>
    </row>
    <row r="224" spans="1:5" x14ac:dyDescent="0.2">
      <c r="A224" s="12" t="s">
        <v>32</v>
      </c>
      <c r="B224" s="27" t="s">
        <v>33</v>
      </c>
      <c r="C224" s="28">
        <v>1</v>
      </c>
      <c r="D224" s="15">
        <v>106006</v>
      </c>
      <c r="E224" s="29">
        <f t="shared" ref="E224:E240" si="18">C224*D224</f>
        <v>106006</v>
      </c>
    </row>
    <row r="225" spans="1:5" x14ac:dyDescent="0.2">
      <c r="A225" s="16" t="s">
        <v>65</v>
      </c>
      <c r="B225" s="17" t="s">
        <v>66</v>
      </c>
      <c r="C225" s="26">
        <v>1</v>
      </c>
      <c r="D225" s="19">
        <v>26979</v>
      </c>
      <c r="E225" s="20">
        <f t="shared" si="18"/>
        <v>26979</v>
      </c>
    </row>
    <row r="226" spans="1:5" x14ac:dyDescent="0.2">
      <c r="A226" s="16" t="s">
        <v>86</v>
      </c>
      <c r="B226" s="17" t="s">
        <v>87</v>
      </c>
      <c r="C226" s="26">
        <v>1</v>
      </c>
      <c r="D226" s="19">
        <v>32429</v>
      </c>
      <c r="E226" s="20">
        <f t="shared" si="18"/>
        <v>32429</v>
      </c>
    </row>
    <row r="227" spans="1:5" x14ac:dyDescent="0.2">
      <c r="A227" s="16" t="s">
        <v>6</v>
      </c>
      <c r="B227" s="17" t="s">
        <v>7</v>
      </c>
      <c r="C227" s="26">
        <v>1</v>
      </c>
      <c r="D227" s="19">
        <v>25616</v>
      </c>
      <c r="E227" s="20">
        <f t="shared" si="18"/>
        <v>25616</v>
      </c>
    </row>
    <row r="228" spans="1:5" x14ac:dyDescent="0.2">
      <c r="A228" s="16" t="s">
        <v>95</v>
      </c>
      <c r="B228" s="17" t="s">
        <v>96</v>
      </c>
      <c r="C228" s="26">
        <v>1</v>
      </c>
      <c r="D228" s="19">
        <v>3816</v>
      </c>
      <c r="E228" s="20">
        <f t="shared" si="18"/>
        <v>3816</v>
      </c>
    </row>
    <row r="229" spans="1:5" x14ac:dyDescent="0.2">
      <c r="A229" s="16" t="s">
        <v>230</v>
      </c>
      <c r="B229" s="17" t="s">
        <v>231</v>
      </c>
      <c r="C229" s="26">
        <v>1</v>
      </c>
      <c r="D229" s="19">
        <v>28614</v>
      </c>
      <c r="E229" s="20">
        <f t="shared" si="18"/>
        <v>28614</v>
      </c>
    </row>
    <row r="230" spans="1:5" x14ac:dyDescent="0.2">
      <c r="A230" s="16" t="s">
        <v>232</v>
      </c>
      <c r="B230" s="17" t="s">
        <v>233</v>
      </c>
      <c r="C230" s="26">
        <v>1</v>
      </c>
      <c r="D230" s="19">
        <v>34881</v>
      </c>
      <c r="E230" s="20">
        <f t="shared" si="18"/>
        <v>34881</v>
      </c>
    </row>
    <row r="231" spans="1:5" x14ac:dyDescent="0.2">
      <c r="A231" s="16" t="s">
        <v>34</v>
      </c>
      <c r="B231" s="17" t="s">
        <v>35</v>
      </c>
      <c r="C231" s="26">
        <v>1</v>
      </c>
      <c r="D231" s="19">
        <v>10901</v>
      </c>
      <c r="E231" s="20">
        <f t="shared" si="18"/>
        <v>10901</v>
      </c>
    </row>
    <row r="232" spans="1:5" x14ac:dyDescent="0.2">
      <c r="A232" s="16" t="s">
        <v>234</v>
      </c>
      <c r="B232" s="17" t="s">
        <v>235</v>
      </c>
      <c r="C232" s="26">
        <v>1</v>
      </c>
      <c r="D232" s="19">
        <v>21529</v>
      </c>
      <c r="E232" s="20">
        <f t="shared" si="18"/>
        <v>21529</v>
      </c>
    </row>
    <row r="233" spans="1:5" x14ac:dyDescent="0.2">
      <c r="A233" s="16" t="s">
        <v>84</v>
      </c>
      <c r="B233" s="17" t="s">
        <v>236</v>
      </c>
      <c r="C233" s="26">
        <v>1</v>
      </c>
      <c r="D233" s="19">
        <v>31339</v>
      </c>
      <c r="E233" s="20">
        <f t="shared" si="18"/>
        <v>31339</v>
      </c>
    </row>
    <row r="234" spans="1:5" x14ac:dyDescent="0.2">
      <c r="A234" s="16" t="s">
        <v>237</v>
      </c>
      <c r="B234" s="17" t="s">
        <v>238</v>
      </c>
      <c r="C234" s="26">
        <v>1</v>
      </c>
      <c r="D234" s="19">
        <v>29704</v>
      </c>
      <c r="E234" s="29">
        <f t="shared" si="18"/>
        <v>29704</v>
      </c>
    </row>
    <row r="235" spans="1:5" x14ac:dyDescent="0.2">
      <c r="A235" s="30" t="s">
        <v>135</v>
      </c>
      <c r="B235" s="31" t="s">
        <v>136</v>
      </c>
      <c r="C235" s="33">
        <v>1</v>
      </c>
      <c r="D235" s="32">
        <v>121989</v>
      </c>
      <c r="E235" s="19">
        <f t="shared" si="18"/>
        <v>121989</v>
      </c>
    </row>
    <row r="236" spans="1:5" x14ac:dyDescent="0.2">
      <c r="A236" s="22" t="s">
        <v>137</v>
      </c>
      <c r="B236" s="17" t="s">
        <v>138</v>
      </c>
      <c r="C236" s="26">
        <v>1</v>
      </c>
      <c r="D236" s="32">
        <v>20166</v>
      </c>
      <c r="E236" s="19">
        <f t="shared" si="18"/>
        <v>20166</v>
      </c>
    </row>
    <row r="237" spans="1:5" x14ac:dyDescent="0.2">
      <c r="A237" s="16"/>
      <c r="B237" s="17" t="s">
        <v>239</v>
      </c>
      <c r="C237" s="26">
        <v>1</v>
      </c>
      <c r="D237" s="19">
        <v>2400</v>
      </c>
      <c r="E237" s="29">
        <f t="shared" si="18"/>
        <v>2400</v>
      </c>
    </row>
    <row r="238" spans="1:5" x14ac:dyDescent="0.2">
      <c r="A238" s="16"/>
      <c r="B238" s="17" t="s">
        <v>240</v>
      </c>
      <c r="C238" s="26">
        <v>1</v>
      </c>
      <c r="D238" s="19">
        <v>1200</v>
      </c>
      <c r="E238" s="29">
        <f t="shared" si="18"/>
        <v>1200</v>
      </c>
    </row>
    <row r="239" spans="1:5" x14ac:dyDescent="0.2">
      <c r="A239" s="16"/>
      <c r="B239" s="17" t="s">
        <v>241</v>
      </c>
      <c r="C239" s="26">
        <v>1</v>
      </c>
      <c r="D239" s="19">
        <v>2100</v>
      </c>
      <c r="E239" s="29">
        <f t="shared" si="18"/>
        <v>2100</v>
      </c>
    </row>
    <row r="240" spans="1:5" ht="26.25" thickBot="1" x14ac:dyDescent="0.25">
      <c r="A240" s="16"/>
      <c r="B240" s="17" t="s">
        <v>242</v>
      </c>
      <c r="C240" s="26">
        <v>1</v>
      </c>
      <c r="D240" s="19">
        <v>1800</v>
      </c>
      <c r="E240" s="29">
        <f t="shared" si="18"/>
        <v>1800</v>
      </c>
    </row>
    <row r="241" spans="1:5" ht="13.5" thickBot="1" x14ac:dyDescent="0.25">
      <c r="A241" s="7" t="s">
        <v>243</v>
      </c>
      <c r="B241" s="8" t="s">
        <v>244</v>
      </c>
      <c r="C241" s="9">
        <v>13</v>
      </c>
      <c r="D241" s="10"/>
      <c r="E241" s="11">
        <f>SUM(E242:E247)</f>
        <v>212832</v>
      </c>
    </row>
    <row r="242" spans="1:5" x14ac:dyDescent="0.2">
      <c r="A242" s="12" t="s">
        <v>32</v>
      </c>
      <c r="B242" s="27" t="s">
        <v>33</v>
      </c>
      <c r="C242" s="28">
        <v>1</v>
      </c>
      <c r="D242" s="15">
        <v>106006</v>
      </c>
      <c r="E242" s="28">
        <f t="shared" ref="E242:E247" si="19">C242*D242</f>
        <v>106006</v>
      </c>
    </row>
    <row r="243" spans="1:5" x14ac:dyDescent="0.2">
      <c r="A243" s="16" t="s">
        <v>65</v>
      </c>
      <c r="B243" s="17" t="s">
        <v>66</v>
      </c>
      <c r="C243" s="26">
        <v>1</v>
      </c>
      <c r="D243" s="19">
        <v>26979</v>
      </c>
      <c r="E243" s="20">
        <f t="shared" si="19"/>
        <v>26979</v>
      </c>
    </row>
    <row r="244" spans="1:5" x14ac:dyDescent="0.2">
      <c r="A244" s="16" t="s">
        <v>232</v>
      </c>
      <c r="B244" s="17" t="s">
        <v>233</v>
      </c>
      <c r="C244" s="26">
        <v>1</v>
      </c>
      <c r="D244" s="19">
        <v>34881</v>
      </c>
      <c r="E244" s="20">
        <f t="shared" si="19"/>
        <v>34881</v>
      </c>
    </row>
    <row r="245" spans="1:5" x14ac:dyDescent="0.2">
      <c r="A245" s="16" t="s">
        <v>34</v>
      </c>
      <c r="B245" s="17" t="s">
        <v>35</v>
      </c>
      <c r="C245" s="26">
        <v>1</v>
      </c>
      <c r="D245" s="19">
        <v>10901</v>
      </c>
      <c r="E245" s="20">
        <f t="shared" si="19"/>
        <v>10901</v>
      </c>
    </row>
    <row r="246" spans="1:5" x14ac:dyDescent="0.2">
      <c r="A246" s="16" t="s">
        <v>84</v>
      </c>
      <c r="B246" s="17" t="s">
        <v>85</v>
      </c>
      <c r="C246" s="26">
        <v>1</v>
      </c>
      <c r="D246" s="19">
        <v>31339</v>
      </c>
      <c r="E246" s="20">
        <f t="shared" si="19"/>
        <v>31339</v>
      </c>
    </row>
    <row r="247" spans="1:5" ht="13.5" thickBot="1" x14ac:dyDescent="0.25">
      <c r="A247" s="16" t="s">
        <v>245</v>
      </c>
      <c r="B247" s="17" t="s">
        <v>246</v>
      </c>
      <c r="C247" s="26">
        <v>1</v>
      </c>
      <c r="D247" s="19">
        <v>2726</v>
      </c>
      <c r="E247" s="29">
        <f t="shared" si="19"/>
        <v>2726</v>
      </c>
    </row>
    <row r="248" spans="1:5" ht="13.5" thickBot="1" x14ac:dyDescent="0.25">
      <c r="A248" s="7" t="s">
        <v>243</v>
      </c>
      <c r="B248" s="8" t="s">
        <v>247</v>
      </c>
      <c r="C248" s="9">
        <v>13</v>
      </c>
      <c r="D248" s="10"/>
      <c r="E248" s="11">
        <f>SUM(E249:E255)</f>
        <v>179313</v>
      </c>
    </row>
    <row r="249" spans="1:5" x14ac:dyDescent="0.2">
      <c r="A249" s="30" t="s">
        <v>37</v>
      </c>
      <c r="B249" s="31" t="s">
        <v>38</v>
      </c>
      <c r="C249" s="33">
        <v>1</v>
      </c>
      <c r="D249" s="32">
        <v>21327</v>
      </c>
      <c r="E249" s="19">
        <f t="shared" ref="E249:E255" si="20">C249*D249</f>
        <v>21327</v>
      </c>
    </row>
    <row r="250" spans="1:5" x14ac:dyDescent="0.2">
      <c r="A250" s="30" t="s">
        <v>118</v>
      </c>
      <c r="B250" s="31" t="s">
        <v>119</v>
      </c>
      <c r="C250" s="33">
        <v>1</v>
      </c>
      <c r="D250" s="32">
        <v>28152</v>
      </c>
      <c r="E250" s="19">
        <f t="shared" si="20"/>
        <v>28152</v>
      </c>
    </row>
    <row r="251" spans="1:5" x14ac:dyDescent="0.2">
      <c r="A251" s="30" t="s">
        <v>43</v>
      </c>
      <c r="B251" s="31" t="s">
        <v>44</v>
      </c>
      <c r="C251" s="33">
        <v>1</v>
      </c>
      <c r="D251" s="32">
        <v>27014</v>
      </c>
      <c r="E251" s="19">
        <f t="shared" si="20"/>
        <v>27014</v>
      </c>
    </row>
    <row r="252" spans="1:5" x14ac:dyDescent="0.2">
      <c r="A252" s="30" t="s">
        <v>248</v>
      </c>
      <c r="B252" s="31" t="s">
        <v>249</v>
      </c>
      <c r="C252" s="33">
        <v>1</v>
      </c>
      <c r="D252" s="32">
        <v>36682</v>
      </c>
      <c r="E252" s="19">
        <f t="shared" si="20"/>
        <v>36682</v>
      </c>
    </row>
    <row r="253" spans="1:5" x14ac:dyDescent="0.2">
      <c r="A253" s="30" t="s">
        <v>120</v>
      </c>
      <c r="B253" s="31" t="s">
        <v>121</v>
      </c>
      <c r="C253" s="33">
        <v>1</v>
      </c>
      <c r="D253" s="32">
        <v>32417</v>
      </c>
      <c r="E253" s="19">
        <f t="shared" si="20"/>
        <v>32417</v>
      </c>
    </row>
    <row r="254" spans="1:5" x14ac:dyDescent="0.2">
      <c r="A254" s="30" t="s">
        <v>250</v>
      </c>
      <c r="B254" s="31" t="s">
        <v>251</v>
      </c>
      <c r="C254" s="33">
        <v>1</v>
      </c>
      <c r="D254" s="32">
        <v>30995</v>
      </c>
      <c r="E254" s="19">
        <f t="shared" si="20"/>
        <v>30995</v>
      </c>
    </row>
    <row r="255" spans="1:5" ht="13.5" thickBot="1" x14ac:dyDescent="0.25">
      <c r="A255" s="16" t="s">
        <v>245</v>
      </c>
      <c r="B255" s="17" t="s">
        <v>246</v>
      </c>
      <c r="C255" s="26">
        <v>1</v>
      </c>
      <c r="D255" s="19">
        <v>2726</v>
      </c>
      <c r="E255" s="29">
        <f t="shared" si="20"/>
        <v>2726</v>
      </c>
    </row>
    <row r="256" spans="1:5" ht="13.5" thickBot="1" x14ac:dyDescent="0.25">
      <c r="A256" s="7" t="s">
        <v>252</v>
      </c>
      <c r="B256" s="8" t="s">
        <v>253</v>
      </c>
      <c r="C256" s="9">
        <v>8</v>
      </c>
      <c r="D256" s="10"/>
      <c r="E256" s="11">
        <f>SUM(E257)</f>
        <v>37879</v>
      </c>
    </row>
    <row r="257" spans="1:5" ht="13.5" thickBot="1" x14ac:dyDescent="0.25">
      <c r="A257" s="12" t="s">
        <v>254</v>
      </c>
      <c r="B257" s="13" t="s">
        <v>255</v>
      </c>
      <c r="C257" s="44">
        <v>1</v>
      </c>
      <c r="D257" s="15">
        <v>37879</v>
      </c>
      <c r="E257" s="28">
        <f>C257*D257</f>
        <v>37879</v>
      </c>
    </row>
    <row r="258" spans="1:5" ht="26.25" thickBot="1" x14ac:dyDescent="0.25">
      <c r="A258" s="7" t="s">
        <v>485</v>
      </c>
      <c r="B258" s="8" t="s">
        <v>484</v>
      </c>
      <c r="C258" s="9">
        <v>8</v>
      </c>
      <c r="D258" s="10"/>
      <c r="E258" s="11">
        <f>E259</f>
        <v>32429</v>
      </c>
    </row>
    <row r="259" spans="1:5" x14ac:dyDescent="0.2">
      <c r="A259" s="24" t="s">
        <v>22</v>
      </c>
      <c r="B259" s="24" t="s">
        <v>23</v>
      </c>
      <c r="C259" s="20">
        <v>1</v>
      </c>
      <c r="D259" s="25">
        <v>32429</v>
      </c>
      <c r="E259" s="15">
        <f>C259*D259</f>
        <v>32429</v>
      </c>
    </row>
    <row r="260" spans="1:5" ht="13.5" thickBot="1" x14ac:dyDescent="0.25">
      <c r="A260" s="50" t="s">
        <v>256</v>
      </c>
      <c r="B260" s="51"/>
      <c r="C260" s="52"/>
      <c r="D260" s="53"/>
      <c r="E260" s="54"/>
    </row>
    <row r="261" spans="1:5" ht="13.5" thickBot="1" x14ac:dyDescent="0.25">
      <c r="A261" s="7" t="s">
        <v>258</v>
      </c>
      <c r="B261" s="8" t="s">
        <v>257</v>
      </c>
      <c r="C261" s="9">
        <v>1</v>
      </c>
      <c r="D261" s="10"/>
      <c r="E261" s="11">
        <f>SUM(E262:E280)</f>
        <v>593505</v>
      </c>
    </row>
    <row r="262" spans="1:5" x14ac:dyDescent="0.2">
      <c r="A262" s="12" t="s">
        <v>32</v>
      </c>
      <c r="B262" s="27" t="s">
        <v>33</v>
      </c>
      <c r="C262" s="28">
        <v>1</v>
      </c>
      <c r="D262" s="15">
        <v>106006</v>
      </c>
      <c r="E262" s="29">
        <f t="shared" ref="E262:E280" si="21">C262*D262</f>
        <v>106006</v>
      </c>
    </row>
    <row r="263" spans="1:5" x14ac:dyDescent="0.2">
      <c r="A263" s="16" t="s">
        <v>65</v>
      </c>
      <c r="B263" s="17" t="s">
        <v>66</v>
      </c>
      <c r="C263" s="26">
        <v>1</v>
      </c>
      <c r="D263" s="19">
        <v>26979</v>
      </c>
      <c r="E263" s="20">
        <f t="shared" si="21"/>
        <v>26979</v>
      </c>
    </row>
    <row r="264" spans="1:5" x14ac:dyDescent="0.2">
      <c r="A264" s="16" t="s">
        <v>259</v>
      </c>
      <c r="B264" s="17" t="s">
        <v>260</v>
      </c>
      <c r="C264" s="26">
        <v>1</v>
      </c>
      <c r="D264" s="19">
        <v>32701</v>
      </c>
      <c r="E264" s="20">
        <f t="shared" si="21"/>
        <v>32701</v>
      </c>
    </row>
    <row r="265" spans="1:5" x14ac:dyDescent="0.2">
      <c r="A265" s="16" t="s">
        <v>6</v>
      </c>
      <c r="B265" s="17" t="s">
        <v>7</v>
      </c>
      <c r="C265" s="26">
        <v>1</v>
      </c>
      <c r="D265" s="19">
        <v>25616</v>
      </c>
      <c r="E265" s="20">
        <f t="shared" si="21"/>
        <v>25616</v>
      </c>
    </row>
    <row r="266" spans="1:5" x14ac:dyDescent="0.2">
      <c r="A266" s="16" t="s">
        <v>261</v>
      </c>
      <c r="B266" s="17" t="s">
        <v>262</v>
      </c>
      <c r="C266" s="26">
        <v>1</v>
      </c>
      <c r="D266" s="19">
        <v>33791</v>
      </c>
      <c r="E266" s="20">
        <f t="shared" si="21"/>
        <v>33791</v>
      </c>
    </row>
    <row r="267" spans="1:5" x14ac:dyDescent="0.2">
      <c r="A267" s="16" t="s">
        <v>67</v>
      </c>
      <c r="B267" s="17" t="s">
        <v>68</v>
      </c>
      <c r="C267" s="26">
        <v>1</v>
      </c>
      <c r="D267" s="19">
        <v>57227</v>
      </c>
      <c r="E267" s="20">
        <f t="shared" si="21"/>
        <v>57227</v>
      </c>
    </row>
    <row r="268" spans="1:5" x14ac:dyDescent="0.2">
      <c r="A268" s="38" t="s">
        <v>69</v>
      </c>
      <c r="B268" s="17" t="s">
        <v>70</v>
      </c>
      <c r="C268" s="26">
        <v>1</v>
      </c>
      <c r="D268" s="19">
        <v>80390</v>
      </c>
      <c r="E268" s="20">
        <f t="shared" si="21"/>
        <v>80390</v>
      </c>
    </row>
    <row r="269" spans="1:5" x14ac:dyDescent="0.2">
      <c r="A269" s="16" t="s">
        <v>34</v>
      </c>
      <c r="B269" s="17" t="s">
        <v>35</v>
      </c>
      <c r="C269" s="26">
        <v>1</v>
      </c>
      <c r="D269" s="19">
        <v>10901</v>
      </c>
      <c r="E269" s="20">
        <f t="shared" si="21"/>
        <v>10901</v>
      </c>
    </row>
    <row r="270" spans="1:5" x14ac:dyDescent="0.2">
      <c r="A270" s="22" t="s">
        <v>71</v>
      </c>
      <c r="B270" s="17" t="s">
        <v>72</v>
      </c>
      <c r="C270" s="26">
        <v>1</v>
      </c>
      <c r="D270" s="19">
        <v>9266</v>
      </c>
      <c r="E270" s="20">
        <f t="shared" si="21"/>
        <v>9266</v>
      </c>
    </row>
    <row r="271" spans="1:5" x14ac:dyDescent="0.2">
      <c r="A271" s="16" t="s">
        <v>263</v>
      </c>
      <c r="B271" s="17" t="s">
        <v>264</v>
      </c>
      <c r="C271" s="26">
        <v>1</v>
      </c>
      <c r="D271" s="19">
        <v>17168</v>
      </c>
      <c r="E271" s="20">
        <f t="shared" si="21"/>
        <v>17168</v>
      </c>
    </row>
    <row r="272" spans="1:5" x14ac:dyDescent="0.2">
      <c r="A272" s="16" t="s">
        <v>63</v>
      </c>
      <c r="B272" s="17" t="s">
        <v>64</v>
      </c>
      <c r="C272" s="26">
        <v>1</v>
      </c>
      <c r="D272" s="19">
        <v>35154</v>
      </c>
      <c r="E272" s="20">
        <f t="shared" si="21"/>
        <v>35154</v>
      </c>
    </row>
    <row r="273" spans="1:5" x14ac:dyDescent="0.2">
      <c r="A273" s="16" t="s">
        <v>265</v>
      </c>
      <c r="B273" s="17" t="s">
        <v>266</v>
      </c>
      <c r="C273" s="26">
        <v>1</v>
      </c>
      <c r="D273" s="19">
        <v>48779</v>
      </c>
      <c r="E273" s="20">
        <f t="shared" si="21"/>
        <v>48779</v>
      </c>
    </row>
    <row r="274" spans="1:5" x14ac:dyDescent="0.2">
      <c r="A274" s="16" t="s">
        <v>267</v>
      </c>
      <c r="B274" s="17" t="s">
        <v>268</v>
      </c>
      <c r="C274" s="26">
        <v>1</v>
      </c>
      <c r="D274" s="35">
        <v>65402</v>
      </c>
      <c r="E274" s="26">
        <f t="shared" si="21"/>
        <v>65402</v>
      </c>
    </row>
    <row r="275" spans="1:5" ht="15.75" x14ac:dyDescent="0.2">
      <c r="A275" s="16" t="s">
        <v>269</v>
      </c>
      <c r="B275" s="17" t="s">
        <v>270</v>
      </c>
      <c r="C275" s="26">
        <v>1</v>
      </c>
      <c r="D275" s="35">
        <v>29976</v>
      </c>
      <c r="E275" s="26">
        <f t="shared" si="21"/>
        <v>29976</v>
      </c>
    </row>
    <row r="276" spans="1:5" x14ac:dyDescent="0.2">
      <c r="A276" s="16" t="s">
        <v>73</v>
      </c>
      <c r="B276" s="17" t="s">
        <v>74</v>
      </c>
      <c r="C276" s="26">
        <v>1</v>
      </c>
      <c r="D276" s="19">
        <v>5996</v>
      </c>
      <c r="E276" s="29">
        <f t="shared" si="21"/>
        <v>5996</v>
      </c>
    </row>
    <row r="277" spans="1:5" x14ac:dyDescent="0.2">
      <c r="A277" s="16" t="s">
        <v>75</v>
      </c>
      <c r="B277" s="17" t="s">
        <v>76</v>
      </c>
      <c r="C277" s="26">
        <v>1</v>
      </c>
      <c r="D277" s="19">
        <v>2453</v>
      </c>
      <c r="E277" s="29">
        <f t="shared" si="21"/>
        <v>2453</v>
      </c>
    </row>
    <row r="278" spans="1:5" x14ac:dyDescent="0.2">
      <c r="A278" s="16"/>
      <c r="B278" s="17" t="s">
        <v>271</v>
      </c>
      <c r="C278" s="26">
        <v>1</v>
      </c>
      <c r="D278" s="19">
        <v>2400</v>
      </c>
      <c r="E278" s="29">
        <f t="shared" si="21"/>
        <v>2400</v>
      </c>
    </row>
    <row r="279" spans="1:5" x14ac:dyDescent="0.2">
      <c r="A279" s="16"/>
      <c r="B279" s="17" t="s">
        <v>272</v>
      </c>
      <c r="C279" s="26">
        <v>1</v>
      </c>
      <c r="D279" s="19">
        <v>1200</v>
      </c>
      <c r="E279" s="29">
        <f t="shared" si="21"/>
        <v>1200</v>
      </c>
    </row>
    <row r="280" spans="1:5" ht="13.5" thickBot="1" x14ac:dyDescent="0.25">
      <c r="A280" s="16"/>
      <c r="B280" s="17" t="s">
        <v>273</v>
      </c>
      <c r="C280" s="26">
        <v>1</v>
      </c>
      <c r="D280" s="19">
        <v>2100</v>
      </c>
      <c r="E280" s="29">
        <f t="shared" si="21"/>
        <v>2100</v>
      </c>
    </row>
    <row r="281" spans="1:5" ht="13.5" thickBot="1" x14ac:dyDescent="0.25">
      <c r="A281" s="7" t="s">
        <v>274</v>
      </c>
      <c r="B281" s="8" t="s">
        <v>275</v>
      </c>
      <c r="C281" s="9">
        <v>13</v>
      </c>
      <c r="D281" s="10"/>
      <c r="E281" s="11">
        <f>SUM(E282:E288)</f>
        <v>309026</v>
      </c>
    </row>
    <row r="282" spans="1:5" x14ac:dyDescent="0.2">
      <c r="A282" s="12" t="s">
        <v>32</v>
      </c>
      <c r="B282" s="27" t="s">
        <v>33</v>
      </c>
      <c r="C282" s="28">
        <v>1</v>
      </c>
      <c r="D282" s="15">
        <v>106006</v>
      </c>
      <c r="E282" s="28">
        <f t="shared" ref="E282:E284" si="22">C282*D282</f>
        <v>106006</v>
      </c>
    </row>
    <row r="283" spans="1:5" x14ac:dyDescent="0.2">
      <c r="A283" s="16" t="s">
        <v>6</v>
      </c>
      <c r="B283" s="17" t="s">
        <v>7</v>
      </c>
      <c r="C283" s="26">
        <v>1</v>
      </c>
      <c r="D283" s="19">
        <v>25616</v>
      </c>
      <c r="E283" s="20">
        <f t="shared" si="22"/>
        <v>25616</v>
      </c>
    </row>
    <row r="284" spans="1:5" x14ac:dyDescent="0.2">
      <c r="A284" s="16" t="s">
        <v>67</v>
      </c>
      <c r="B284" s="17" t="s">
        <v>68</v>
      </c>
      <c r="C284" s="26">
        <v>1</v>
      </c>
      <c r="D284" s="19">
        <v>57227</v>
      </c>
      <c r="E284" s="20">
        <f t="shared" si="22"/>
        <v>57227</v>
      </c>
    </row>
    <row r="285" spans="1:5" x14ac:dyDescent="0.2">
      <c r="A285" s="16" t="s">
        <v>34</v>
      </c>
      <c r="B285" s="17" t="s">
        <v>35</v>
      </c>
      <c r="C285" s="26">
        <v>1</v>
      </c>
      <c r="D285" s="19">
        <v>10901</v>
      </c>
      <c r="E285" s="20">
        <f>C285*D285</f>
        <v>10901</v>
      </c>
    </row>
    <row r="286" spans="1:5" x14ac:dyDescent="0.2">
      <c r="A286" s="16" t="s">
        <v>276</v>
      </c>
      <c r="B286" s="17" t="s">
        <v>277</v>
      </c>
      <c r="C286" s="26">
        <v>1</v>
      </c>
      <c r="D286" s="19">
        <v>26706</v>
      </c>
      <c r="E286" s="20">
        <f t="shared" ref="E286:E287" si="23">C286*D286</f>
        <v>26706</v>
      </c>
    </row>
    <row r="287" spans="1:5" x14ac:dyDescent="0.2">
      <c r="A287" s="16" t="s">
        <v>265</v>
      </c>
      <c r="B287" s="17" t="s">
        <v>266</v>
      </c>
      <c r="C287" s="26">
        <v>1</v>
      </c>
      <c r="D287" s="19">
        <v>48779</v>
      </c>
      <c r="E287" s="20">
        <f t="shared" si="23"/>
        <v>48779</v>
      </c>
    </row>
    <row r="288" spans="1:5" ht="13.5" thickBot="1" x14ac:dyDescent="0.25">
      <c r="A288" s="16" t="s">
        <v>261</v>
      </c>
      <c r="B288" s="17" t="s">
        <v>262</v>
      </c>
      <c r="C288" s="26">
        <v>1</v>
      </c>
      <c r="D288" s="19">
        <v>33791</v>
      </c>
      <c r="E288" s="29">
        <f>C288*D288</f>
        <v>33791</v>
      </c>
    </row>
    <row r="289" spans="1:5" ht="13.5" thickBot="1" x14ac:dyDescent="0.25">
      <c r="A289" s="7" t="s">
        <v>279</v>
      </c>
      <c r="B289" s="8" t="s">
        <v>278</v>
      </c>
      <c r="C289" s="9">
        <v>13</v>
      </c>
      <c r="D289" s="10"/>
      <c r="E289" s="11">
        <f>SUM(E290:E297)</f>
        <v>248684</v>
      </c>
    </row>
    <row r="290" spans="1:5" x14ac:dyDescent="0.2">
      <c r="A290" s="30" t="s">
        <v>43</v>
      </c>
      <c r="B290" s="31" t="s">
        <v>44</v>
      </c>
      <c r="C290" s="33">
        <v>1</v>
      </c>
      <c r="D290" s="32">
        <v>27014</v>
      </c>
      <c r="E290" s="29">
        <f t="shared" ref="E290:E297" si="24">C290*D290</f>
        <v>27014</v>
      </c>
    </row>
    <row r="291" spans="1:5" x14ac:dyDescent="0.2">
      <c r="A291" s="16" t="s">
        <v>280</v>
      </c>
      <c r="B291" s="17" t="s">
        <v>281</v>
      </c>
      <c r="C291" s="26">
        <v>1</v>
      </c>
      <c r="D291" s="19">
        <v>58293</v>
      </c>
      <c r="E291" s="29">
        <f t="shared" si="24"/>
        <v>58293</v>
      </c>
    </row>
    <row r="292" spans="1:5" x14ac:dyDescent="0.2">
      <c r="A292" s="30" t="s">
        <v>37</v>
      </c>
      <c r="B292" s="31" t="s">
        <v>38</v>
      </c>
      <c r="C292" s="33">
        <v>1</v>
      </c>
      <c r="D292" s="32">
        <v>21327</v>
      </c>
      <c r="E292" s="19">
        <f t="shared" si="24"/>
        <v>21327</v>
      </c>
    </row>
    <row r="293" spans="1:5" x14ac:dyDescent="0.2">
      <c r="A293" s="16" t="s">
        <v>276</v>
      </c>
      <c r="B293" s="17" t="s">
        <v>277</v>
      </c>
      <c r="C293" s="26">
        <v>1</v>
      </c>
      <c r="D293" s="19">
        <v>26706</v>
      </c>
      <c r="E293" s="20">
        <f t="shared" si="24"/>
        <v>26706</v>
      </c>
    </row>
    <row r="294" spans="1:5" x14ac:dyDescent="0.2">
      <c r="A294" s="24" t="s">
        <v>282</v>
      </c>
      <c r="B294" s="17" t="s">
        <v>283</v>
      </c>
      <c r="C294" s="26">
        <v>1</v>
      </c>
      <c r="D294" s="19">
        <v>48057</v>
      </c>
      <c r="E294" s="29">
        <f t="shared" si="24"/>
        <v>48057</v>
      </c>
    </row>
    <row r="295" spans="1:5" x14ac:dyDescent="0.2">
      <c r="A295" s="31" t="s">
        <v>284</v>
      </c>
      <c r="B295" s="30" t="s">
        <v>285</v>
      </c>
      <c r="C295" s="33">
        <v>1</v>
      </c>
      <c r="D295" s="33">
        <v>33839</v>
      </c>
      <c r="E295" s="20">
        <f t="shared" si="24"/>
        <v>33839</v>
      </c>
    </row>
    <row r="296" spans="1:5" x14ac:dyDescent="0.2">
      <c r="A296" s="38" t="s">
        <v>286</v>
      </c>
      <c r="B296" s="17" t="s">
        <v>287</v>
      </c>
      <c r="C296" s="26">
        <v>1</v>
      </c>
      <c r="D296" s="19">
        <v>30995</v>
      </c>
      <c r="E296" s="29">
        <f t="shared" si="24"/>
        <v>30995</v>
      </c>
    </row>
    <row r="297" spans="1:5" ht="13.5" thickBot="1" x14ac:dyDescent="0.25">
      <c r="A297" s="16" t="s">
        <v>75</v>
      </c>
      <c r="B297" s="17" t="s">
        <v>76</v>
      </c>
      <c r="C297" s="26">
        <v>1</v>
      </c>
      <c r="D297" s="19">
        <v>2453</v>
      </c>
      <c r="E297" s="29">
        <f t="shared" si="24"/>
        <v>2453</v>
      </c>
    </row>
    <row r="298" spans="1:5" ht="13.5" thickBot="1" x14ac:dyDescent="0.25">
      <c r="A298" s="7" t="s">
        <v>486</v>
      </c>
      <c r="B298" s="8" t="s">
        <v>288</v>
      </c>
      <c r="C298" s="9">
        <v>13</v>
      </c>
      <c r="D298" s="10"/>
      <c r="E298" s="11">
        <f>SUM(E299:E299)</f>
        <v>32429</v>
      </c>
    </row>
    <row r="299" spans="1:5" ht="13.5" thickBot="1" x14ac:dyDescent="0.25">
      <c r="A299" s="55" t="s">
        <v>22</v>
      </c>
      <c r="B299" s="55" t="s">
        <v>23</v>
      </c>
      <c r="C299" s="56">
        <v>1</v>
      </c>
      <c r="D299" s="25">
        <v>32429</v>
      </c>
      <c r="E299" s="25">
        <f>C299*D299</f>
        <v>32429</v>
      </c>
    </row>
    <row r="300" spans="1:5" ht="39" thickBot="1" x14ac:dyDescent="0.25">
      <c r="A300" s="7" t="s">
        <v>290</v>
      </c>
      <c r="B300" s="8" t="s">
        <v>289</v>
      </c>
      <c r="C300" s="9">
        <v>1</v>
      </c>
      <c r="D300" s="10"/>
      <c r="E300" s="11">
        <f>SUM(E301:E326)</f>
        <v>986933</v>
      </c>
    </row>
    <row r="301" spans="1:5" x14ac:dyDescent="0.2">
      <c r="A301" s="24" t="s">
        <v>291</v>
      </c>
      <c r="B301" s="31" t="s">
        <v>292</v>
      </c>
      <c r="C301" s="20">
        <v>1</v>
      </c>
      <c r="D301" s="20">
        <v>100000</v>
      </c>
      <c r="E301" s="29">
        <f t="shared" ref="E301:E307" si="25">C301*D301</f>
        <v>100000</v>
      </c>
    </row>
    <row r="302" spans="1:5" x14ac:dyDescent="0.2">
      <c r="A302" s="12" t="s">
        <v>32</v>
      </c>
      <c r="B302" s="27" t="s">
        <v>33</v>
      </c>
      <c r="C302" s="28">
        <v>1</v>
      </c>
      <c r="D302" s="15">
        <v>106006</v>
      </c>
      <c r="E302" s="28">
        <f t="shared" si="25"/>
        <v>106006</v>
      </c>
    </row>
    <row r="303" spans="1:5" x14ac:dyDescent="0.2">
      <c r="A303" s="16" t="s">
        <v>34</v>
      </c>
      <c r="B303" s="17" t="s">
        <v>35</v>
      </c>
      <c r="C303" s="26">
        <v>1</v>
      </c>
      <c r="D303" s="19">
        <v>10901</v>
      </c>
      <c r="E303" s="20">
        <f t="shared" si="25"/>
        <v>10901</v>
      </c>
    </row>
    <row r="304" spans="1:5" x14ac:dyDescent="0.2">
      <c r="A304" s="30" t="s">
        <v>135</v>
      </c>
      <c r="B304" s="31" t="s">
        <v>136</v>
      </c>
      <c r="C304" s="33">
        <v>1</v>
      </c>
      <c r="D304" s="32">
        <v>121989</v>
      </c>
      <c r="E304" s="19">
        <f t="shared" si="25"/>
        <v>121989</v>
      </c>
    </row>
    <row r="305" spans="1:5" x14ac:dyDescent="0.2">
      <c r="A305" s="22" t="s">
        <v>137</v>
      </c>
      <c r="B305" s="17" t="s">
        <v>138</v>
      </c>
      <c r="C305" s="26">
        <v>1</v>
      </c>
      <c r="D305" s="32">
        <v>20166</v>
      </c>
      <c r="E305" s="29">
        <f t="shared" si="25"/>
        <v>20166</v>
      </c>
    </row>
    <row r="306" spans="1:5" x14ac:dyDescent="0.2">
      <c r="A306" s="16" t="s">
        <v>293</v>
      </c>
      <c r="B306" s="17" t="s">
        <v>294</v>
      </c>
      <c r="C306" s="26">
        <v>1</v>
      </c>
      <c r="D306" s="19">
        <v>100556</v>
      </c>
      <c r="E306" s="28">
        <f t="shared" si="25"/>
        <v>100556</v>
      </c>
    </row>
    <row r="307" spans="1:5" x14ac:dyDescent="0.2">
      <c r="A307" s="16" t="s">
        <v>84</v>
      </c>
      <c r="B307" s="31" t="s">
        <v>85</v>
      </c>
      <c r="C307" s="35">
        <v>1</v>
      </c>
      <c r="D307" s="35">
        <v>31339</v>
      </c>
      <c r="E307" s="28">
        <f t="shared" si="25"/>
        <v>31339</v>
      </c>
    </row>
    <row r="308" spans="1:5" x14ac:dyDescent="0.2">
      <c r="A308" s="16" t="s">
        <v>86</v>
      </c>
      <c r="B308" s="17" t="s">
        <v>87</v>
      </c>
      <c r="C308" s="26">
        <v>1</v>
      </c>
      <c r="D308" s="19">
        <v>32429</v>
      </c>
      <c r="E308" s="20">
        <f t="shared" ref="E308:E326" si="26">C308*D308</f>
        <v>32429</v>
      </c>
    </row>
    <row r="309" spans="1:5" x14ac:dyDescent="0.2">
      <c r="A309" s="16" t="s">
        <v>88</v>
      </c>
      <c r="B309" s="17" t="s">
        <v>89</v>
      </c>
      <c r="C309" s="26">
        <v>1</v>
      </c>
      <c r="D309" s="19">
        <v>21529</v>
      </c>
      <c r="E309" s="20">
        <f t="shared" si="26"/>
        <v>21529</v>
      </c>
    </row>
    <row r="310" spans="1:5" x14ac:dyDescent="0.2">
      <c r="A310" s="16" t="s">
        <v>295</v>
      </c>
      <c r="B310" s="17" t="s">
        <v>296</v>
      </c>
      <c r="C310" s="29">
        <v>1</v>
      </c>
      <c r="D310" s="19">
        <v>35154</v>
      </c>
      <c r="E310" s="28">
        <f t="shared" si="26"/>
        <v>35154</v>
      </c>
    </row>
    <row r="311" spans="1:5" x14ac:dyDescent="0.2">
      <c r="A311" s="16" t="s">
        <v>297</v>
      </c>
      <c r="B311" s="17" t="s">
        <v>298</v>
      </c>
      <c r="C311" s="26">
        <v>1</v>
      </c>
      <c r="D311" s="19">
        <v>67855</v>
      </c>
      <c r="E311" s="28">
        <f t="shared" si="26"/>
        <v>67855</v>
      </c>
    </row>
    <row r="312" spans="1:5" x14ac:dyDescent="0.2">
      <c r="A312" s="16" t="s">
        <v>299</v>
      </c>
      <c r="B312" s="17" t="s">
        <v>300</v>
      </c>
      <c r="C312" s="26">
        <v>1</v>
      </c>
      <c r="D312" s="19">
        <v>32156</v>
      </c>
      <c r="E312" s="20">
        <f t="shared" si="26"/>
        <v>32156</v>
      </c>
    </row>
    <row r="313" spans="1:5" x14ac:dyDescent="0.2">
      <c r="A313" s="16" t="s">
        <v>90</v>
      </c>
      <c r="B313" s="17" t="s">
        <v>91</v>
      </c>
      <c r="C313" s="26">
        <v>1</v>
      </c>
      <c r="D313" s="19">
        <v>32429</v>
      </c>
      <c r="E313" s="20">
        <f t="shared" si="26"/>
        <v>32429</v>
      </c>
    </row>
    <row r="314" spans="1:5" x14ac:dyDescent="0.2">
      <c r="A314" s="16" t="s">
        <v>92</v>
      </c>
      <c r="B314" s="17" t="s">
        <v>93</v>
      </c>
      <c r="C314" s="26">
        <v>1</v>
      </c>
      <c r="D314" s="19">
        <v>33791</v>
      </c>
      <c r="E314" s="28">
        <f t="shared" si="26"/>
        <v>33791</v>
      </c>
    </row>
    <row r="315" spans="1:5" x14ac:dyDescent="0.2">
      <c r="A315" s="16" t="s">
        <v>82</v>
      </c>
      <c r="B315" s="17" t="s">
        <v>83</v>
      </c>
      <c r="C315" s="26">
        <v>1</v>
      </c>
      <c r="D315" s="19">
        <v>18804</v>
      </c>
      <c r="E315" s="28">
        <f t="shared" si="26"/>
        <v>18804</v>
      </c>
    </row>
    <row r="316" spans="1:5" x14ac:dyDescent="0.2">
      <c r="A316" s="16" t="s">
        <v>80</v>
      </c>
      <c r="B316" s="17" t="s">
        <v>81</v>
      </c>
      <c r="C316" s="29">
        <v>1</v>
      </c>
      <c r="D316" s="19">
        <v>21529</v>
      </c>
      <c r="E316" s="28">
        <f t="shared" si="26"/>
        <v>21529</v>
      </c>
    </row>
    <row r="317" spans="1:5" x14ac:dyDescent="0.2">
      <c r="A317" s="16" t="s">
        <v>61</v>
      </c>
      <c r="B317" s="17" t="s">
        <v>62</v>
      </c>
      <c r="C317" s="29">
        <v>1</v>
      </c>
      <c r="D317" s="19">
        <v>29704</v>
      </c>
      <c r="E317" s="28">
        <f t="shared" si="26"/>
        <v>29704</v>
      </c>
    </row>
    <row r="318" spans="1:5" x14ac:dyDescent="0.2">
      <c r="A318" s="16" t="s">
        <v>301</v>
      </c>
      <c r="B318" s="17" t="s">
        <v>302</v>
      </c>
      <c r="C318" s="26">
        <v>1</v>
      </c>
      <c r="D318" s="19">
        <v>46054</v>
      </c>
      <c r="E318" s="20">
        <f t="shared" si="26"/>
        <v>46054</v>
      </c>
    </row>
    <row r="319" spans="1:5" x14ac:dyDescent="0.2">
      <c r="A319" s="16" t="s">
        <v>230</v>
      </c>
      <c r="B319" s="17" t="s">
        <v>231</v>
      </c>
      <c r="C319" s="26">
        <v>1</v>
      </c>
      <c r="D319" s="19">
        <v>28614</v>
      </c>
      <c r="E319" s="20">
        <f t="shared" si="26"/>
        <v>28614</v>
      </c>
    </row>
    <row r="320" spans="1:5" x14ac:dyDescent="0.2">
      <c r="A320" s="16" t="s">
        <v>237</v>
      </c>
      <c r="B320" s="17" t="s">
        <v>238</v>
      </c>
      <c r="C320" s="26">
        <v>1</v>
      </c>
      <c r="D320" s="19">
        <v>29704</v>
      </c>
      <c r="E320" s="29">
        <f t="shared" si="26"/>
        <v>29704</v>
      </c>
    </row>
    <row r="321" spans="1:5" x14ac:dyDescent="0.2">
      <c r="A321" s="16" t="s">
        <v>245</v>
      </c>
      <c r="B321" s="17" t="s">
        <v>246</v>
      </c>
      <c r="C321" s="26">
        <v>1</v>
      </c>
      <c r="D321" s="19">
        <v>2726</v>
      </c>
      <c r="E321" s="29">
        <f t="shared" si="26"/>
        <v>2726</v>
      </c>
    </row>
    <row r="322" spans="1:5" x14ac:dyDescent="0.2">
      <c r="A322" s="16" t="s">
        <v>254</v>
      </c>
      <c r="B322" s="17" t="s">
        <v>255</v>
      </c>
      <c r="C322" s="26">
        <v>1</v>
      </c>
      <c r="D322" s="15">
        <v>37879</v>
      </c>
      <c r="E322" s="29">
        <f t="shared" si="26"/>
        <v>37879</v>
      </c>
    </row>
    <row r="323" spans="1:5" x14ac:dyDescent="0.2">
      <c r="A323" s="57" t="s">
        <v>303</v>
      </c>
      <c r="B323" s="24" t="s">
        <v>304</v>
      </c>
      <c r="C323" s="58">
        <v>1</v>
      </c>
      <c r="D323" s="33">
        <v>11991</v>
      </c>
      <c r="E323" s="29">
        <f t="shared" si="26"/>
        <v>11991</v>
      </c>
    </row>
    <row r="324" spans="1:5" x14ac:dyDescent="0.2">
      <c r="A324" s="16" t="s">
        <v>305</v>
      </c>
      <c r="B324" s="30" t="s">
        <v>306</v>
      </c>
      <c r="C324" s="59">
        <v>2</v>
      </c>
      <c r="D324" s="19">
        <v>2453</v>
      </c>
      <c r="E324" s="29">
        <f t="shared" si="26"/>
        <v>4906</v>
      </c>
    </row>
    <row r="325" spans="1:5" x14ac:dyDescent="0.2">
      <c r="A325" s="16" t="s">
        <v>307</v>
      </c>
      <c r="B325" s="30" t="s">
        <v>308</v>
      </c>
      <c r="C325" s="59">
        <v>1</v>
      </c>
      <c r="D325" s="19">
        <v>6541</v>
      </c>
      <c r="E325" s="29">
        <f t="shared" si="26"/>
        <v>6541</v>
      </c>
    </row>
    <row r="326" spans="1:5" x14ac:dyDescent="0.2">
      <c r="A326" s="16" t="s">
        <v>309</v>
      </c>
      <c r="B326" s="17" t="s">
        <v>310</v>
      </c>
      <c r="C326" s="26">
        <v>1</v>
      </c>
      <c r="D326" s="19">
        <v>2181</v>
      </c>
      <c r="E326" s="29">
        <f t="shared" si="26"/>
        <v>2181</v>
      </c>
    </row>
    <row r="327" spans="1:5" x14ac:dyDescent="0.2">
      <c r="A327" s="60" t="s">
        <v>311</v>
      </c>
      <c r="B327" s="61"/>
      <c r="C327" s="62"/>
      <c r="D327" s="62"/>
      <c r="E327" s="62"/>
    </row>
    <row r="328" spans="1:5" x14ac:dyDescent="0.2">
      <c r="A328" s="63" t="s">
        <v>487</v>
      </c>
      <c r="B328" s="64" t="s">
        <v>481</v>
      </c>
      <c r="C328" s="65">
        <v>1</v>
      </c>
      <c r="D328" s="66"/>
      <c r="E328" s="66">
        <f>SUM(E329:E330)</f>
        <v>175496</v>
      </c>
    </row>
    <row r="329" spans="1:5" x14ac:dyDescent="0.2">
      <c r="A329" s="98" t="s">
        <v>167</v>
      </c>
      <c r="B329" s="98" t="s">
        <v>168</v>
      </c>
      <c r="C329" s="124">
        <v>1</v>
      </c>
      <c r="D329" s="19">
        <v>89655</v>
      </c>
      <c r="E329" s="15">
        <f>D329*C329</f>
        <v>89655</v>
      </c>
    </row>
    <row r="330" spans="1:5" ht="51" x14ac:dyDescent="0.2">
      <c r="A330" s="98" t="s">
        <v>483</v>
      </c>
      <c r="B330" s="98" t="s">
        <v>169</v>
      </c>
      <c r="C330" s="124">
        <v>1</v>
      </c>
      <c r="D330" s="35">
        <v>85841</v>
      </c>
      <c r="E330" s="15">
        <f>D330*C330</f>
        <v>85841</v>
      </c>
    </row>
    <row r="331" spans="1:5" x14ac:dyDescent="0.2">
      <c r="A331" s="63" t="s">
        <v>312</v>
      </c>
      <c r="B331" s="64" t="s">
        <v>313</v>
      </c>
      <c r="C331" s="65">
        <v>1</v>
      </c>
      <c r="D331" s="66"/>
      <c r="E331" s="66">
        <f>SUM(E332:E383)</f>
        <v>1507743</v>
      </c>
    </row>
    <row r="332" spans="1:5" x14ac:dyDescent="0.2">
      <c r="A332" s="12" t="s">
        <v>32</v>
      </c>
      <c r="B332" s="27" t="s">
        <v>33</v>
      </c>
      <c r="C332" s="28">
        <v>1</v>
      </c>
      <c r="D332" s="15">
        <v>106006</v>
      </c>
      <c r="E332" s="29">
        <f t="shared" ref="E332:E383" si="27">C332*D332</f>
        <v>106006</v>
      </c>
    </row>
    <row r="333" spans="1:5" x14ac:dyDescent="0.2">
      <c r="A333" s="16" t="s">
        <v>6</v>
      </c>
      <c r="B333" s="17" t="s">
        <v>7</v>
      </c>
      <c r="C333" s="26">
        <v>1</v>
      </c>
      <c r="D333" s="19">
        <v>25616</v>
      </c>
      <c r="E333" s="20">
        <f t="shared" si="27"/>
        <v>25616</v>
      </c>
    </row>
    <row r="334" spans="1:5" x14ac:dyDescent="0.2">
      <c r="A334" s="16" t="s">
        <v>127</v>
      </c>
      <c r="B334" s="17" t="s">
        <v>128</v>
      </c>
      <c r="C334" s="26">
        <v>1</v>
      </c>
      <c r="D334" s="19">
        <v>14988</v>
      </c>
      <c r="E334" s="20">
        <f t="shared" si="27"/>
        <v>14988</v>
      </c>
    </row>
    <row r="335" spans="1:5" x14ac:dyDescent="0.2">
      <c r="A335" s="16" t="s">
        <v>8</v>
      </c>
      <c r="B335" s="17" t="s">
        <v>9</v>
      </c>
      <c r="C335" s="26">
        <v>1</v>
      </c>
      <c r="D335" s="19">
        <v>18804</v>
      </c>
      <c r="E335" s="20">
        <f t="shared" si="27"/>
        <v>18804</v>
      </c>
    </row>
    <row r="336" spans="1:5" x14ac:dyDescent="0.2">
      <c r="A336" s="16" t="s">
        <v>95</v>
      </c>
      <c r="B336" s="17" t="s">
        <v>96</v>
      </c>
      <c r="C336" s="26">
        <v>1</v>
      </c>
      <c r="D336" s="19">
        <v>3816</v>
      </c>
      <c r="E336" s="20">
        <f t="shared" si="27"/>
        <v>3816</v>
      </c>
    </row>
    <row r="337" spans="1:5" x14ac:dyDescent="0.2">
      <c r="A337" s="16" t="s">
        <v>10</v>
      </c>
      <c r="B337" s="17" t="s">
        <v>11</v>
      </c>
      <c r="C337" s="26">
        <v>1</v>
      </c>
      <c r="D337" s="19">
        <v>13353</v>
      </c>
      <c r="E337" s="20">
        <f t="shared" si="27"/>
        <v>13353</v>
      </c>
    </row>
    <row r="338" spans="1:5" x14ac:dyDescent="0.2">
      <c r="A338" s="16" t="s">
        <v>129</v>
      </c>
      <c r="B338" s="17" t="s">
        <v>130</v>
      </c>
      <c r="C338" s="26">
        <v>1</v>
      </c>
      <c r="D338" s="19">
        <v>14988</v>
      </c>
      <c r="E338" s="20">
        <f t="shared" si="27"/>
        <v>14988</v>
      </c>
    </row>
    <row r="339" spans="1:5" x14ac:dyDescent="0.2">
      <c r="A339" s="16" t="s">
        <v>82</v>
      </c>
      <c r="B339" s="17" t="s">
        <v>83</v>
      </c>
      <c r="C339" s="26">
        <v>1</v>
      </c>
      <c r="D339" s="19">
        <v>18804</v>
      </c>
      <c r="E339" s="20">
        <f t="shared" si="27"/>
        <v>18804</v>
      </c>
    </row>
    <row r="340" spans="1:5" x14ac:dyDescent="0.2">
      <c r="A340" s="16" t="s">
        <v>99</v>
      </c>
      <c r="B340" s="17" t="s">
        <v>100</v>
      </c>
      <c r="C340" s="26">
        <v>1</v>
      </c>
      <c r="D340" s="19">
        <v>26979</v>
      </c>
      <c r="E340" s="20">
        <f t="shared" si="27"/>
        <v>26979</v>
      </c>
    </row>
    <row r="341" spans="1:5" x14ac:dyDescent="0.2">
      <c r="A341" s="16" t="s">
        <v>16</v>
      </c>
      <c r="B341" s="17" t="s">
        <v>17</v>
      </c>
      <c r="C341" s="26">
        <v>1</v>
      </c>
      <c r="D341" s="19">
        <v>32701</v>
      </c>
      <c r="E341" s="20">
        <f t="shared" si="27"/>
        <v>32701</v>
      </c>
    </row>
    <row r="342" spans="1:5" x14ac:dyDescent="0.2">
      <c r="A342" s="16" t="s">
        <v>34</v>
      </c>
      <c r="B342" s="17" t="s">
        <v>35</v>
      </c>
      <c r="C342" s="26">
        <v>1</v>
      </c>
      <c r="D342" s="19">
        <v>10901</v>
      </c>
      <c r="E342" s="20">
        <f t="shared" si="27"/>
        <v>10901</v>
      </c>
    </row>
    <row r="343" spans="1:5" x14ac:dyDescent="0.2">
      <c r="A343" s="22" t="s">
        <v>71</v>
      </c>
      <c r="B343" s="17" t="s">
        <v>72</v>
      </c>
      <c r="C343" s="26">
        <v>1</v>
      </c>
      <c r="D343" s="19">
        <v>9266</v>
      </c>
      <c r="E343" s="20">
        <f t="shared" si="27"/>
        <v>9266</v>
      </c>
    </row>
    <row r="344" spans="1:5" x14ac:dyDescent="0.2">
      <c r="A344" s="16" t="s">
        <v>97</v>
      </c>
      <c r="B344" s="17" t="s">
        <v>98</v>
      </c>
      <c r="C344" s="26">
        <v>1</v>
      </c>
      <c r="D344" s="19">
        <v>13353</v>
      </c>
      <c r="E344" s="20">
        <f t="shared" si="27"/>
        <v>13353</v>
      </c>
    </row>
    <row r="345" spans="1:5" x14ac:dyDescent="0.2">
      <c r="A345" s="16" t="s">
        <v>263</v>
      </c>
      <c r="B345" s="17" t="s">
        <v>264</v>
      </c>
      <c r="C345" s="26">
        <v>1</v>
      </c>
      <c r="D345" s="19">
        <v>17168</v>
      </c>
      <c r="E345" s="20">
        <f t="shared" si="27"/>
        <v>17168</v>
      </c>
    </row>
    <row r="346" spans="1:5" x14ac:dyDescent="0.2">
      <c r="A346" s="30" t="s">
        <v>37</v>
      </c>
      <c r="B346" s="31" t="s">
        <v>38</v>
      </c>
      <c r="C346" s="33">
        <v>1</v>
      </c>
      <c r="D346" s="32">
        <v>21327</v>
      </c>
      <c r="E346" s="19">
        <f t="shared" si="27"/>
        <v>21327</v>
      </c>
    </row>
    <row r="347" spans="1:5" x14ac:dyDescent="0.2">
      <c r="A347" s="30" t="s">
        <v>314</v>
      </c>
      <c r="B347" s="31" t="s">
        <v>315</v>
      </c>
      <c r="C347" s="26">
        <v>1</v>
      </c>
      <c r="D347" s="35">
        <v>36682</v>
      </c>
      <c r="E347" s="35">
        <f t="shared" si="27"/>
        <v>36682</v>
      </c>
    </row>
    <row r="348" spans="1:5" x14ac:dyDescent="0.2">
      <c r="A348" s="30" t="s">
        <v>120</v>
      </c>
      <c r="B348" s="31" t="s">
        <v>121</v>
      </c>
      <c r="C348" s="33">
        <v>1</v>
      </c>
      <c r="D348" s="32">
        <v>32417</v>
      </c>
      <c r="E348" s="19">
        <f t="shared" si="27"/>
        <v>32417</v>
      </c>
    </row>
    <row r="349" spans="1:5" x14ac:dyDescent="0.2">
      <c r="A349" s="30" t="s">
        <v>250</v>
      </c>
      <c r="B349" s="31" t="s">
        <v>251</v>
      </c>
      <c r="C349" s="33">
        <v>1</v>
      </c>
      <c r="D349" s="32">
        <v>30995</v>
      </c>
      <c r="E349" s="19">
        <f t="shared" si="27"/>
        <v>30995</v>
      </c>
    </row>
    <row r="350" spans="1:5" ht="25.5" x14ac:dyDescent="0.2">
      <c r="A350" s="16" t="s">
        <v>39</v>
      </c>
      <c r="B350" s="67" t="s">
        <v>40</v>
      </c>
      <c r="C350" s="26">
        <v>1</v>
      </c>
      <c r="D350" s="19">
        <v>30995</v>
      </c>
      <c r="E350" s="29">
        <f t="shared" si="27"/>
        <v>30995</v>
      </c>
    </row>
    <row r="351" spans="1:5" x14ac:dyDescent="0.2">
      <c r="A351" s="16" t="s">
        <v>280</v>
      </c>
      <c r="B351" s="17" t="s">
        <v>281</v>
      </c>
      <c r="C351" s="26">
        <v>1</v>
      </c>
      <c r="D351" s="19">
        <v>58293</v>
      </c>
      <c r="E351" s="19">
        <f t="shared" si="27"/>
        <v>58293</v>
      </c>
    </row>
    <row r="352" spans="1:5" x14ac:dyDescent="0.2">
      <c r="A352" s="38" t="s">
        <v>316</v>
      </c>
      <c r="B352" s="17" t="s">
        <v>317</v>
      </c>
      <c r="C352" s="26">
        <v>1</v>
      </c>
      <c r="D352" s="19">
        <v>63981</v>
      </c>
      <c r="E352" s="19">
        <f t="shared" si="27"/>
        <v>63981</v>
      </c>
    </row>
    <row r="353" spans="1:5" x14ac:dyDescent="0.2">
      <c r="A353" s="38" t="s">
        <v>318</v>
      </c>
      <c r="B353" s="17" t="s">
        <v>319</v>
      </c>
      <c r="C353" s="26">
        <v>1</v>
      </c>
      <c r="D353" s="19">
        <v>99241</v>
      </c>
      <c r="E353" s="19">
        <f t="shared" si="27"/>
        <v>99241</v>
      </c>
    </row>
    <row r="354" spans="1:5" ht="25.5" x14ac:dyDescent="0.2">
      <c r="A354" s="30" t="s">
        <v>47</v>
      </c>
      <c r="B354" s="17" t="s">
        <v>48</v>
      </c>
      <c r="C354" s="26">
        <v>1</v>
      </c>
      <c r="D354" s="32">
        <v>25308</v>
      </c>
      <c r="E354" s="19">
        <f t="shared" si="27"/>
        <v>25308</v>
      </c>
    </row>
    <row r="355" spans="1:5" x14ac:dyDescent="0.2">
      <c r="A355" s="16" t="s">
        <v>276</v>
      </c>
      <c r="B355" s="17" t="s">
        <v>277</v>
      </c>
      <c r="C355" s="26">
        <v>1</v>
      </c>
      <c r="D355" s="19">
        <v>26706</v>
      </c>
      <c r="E355" s="20">
        <f t="shared" si="27"/>
        <v>26706</v>
      </c>
    </row>
    <row r="356" spans="1:5" x14ac:dyDescent="0.2">
      <c r="A356" s="24" t="s">
        <v>282</v>
      </c>
      <c r="B356" s="17" t="s">
        <v>283</v>
      </c>
      <c r="C356" s="26">
        <v>1</v>
      </c>
      <c r="D356" s="19">
        <v>48057</v>
      </c>
      <c r="E356" s="29">
        <f t="shared" si="27"/>
        <v>48057</v>
      </c>
    </row>
    <row r="357" spans="1:5" x14ac:dyDescent="0.2">
      <c r="A357" s="38" t="s">
        <v>286</v>
      </c>
      <c r="B357" s="17" t="s">
        <v>287</v>
      </c>
      <c r="C357" s="26">
        <v>1</v>
      </c>
      <c r="D357" s="19">
        <v>30995</v>
      </c>
      <c r="E357" s="29">
        <f t="shared" si="27"/>
        <v>30995</v>
      </c>
    </row>
    <row r="358" spans="1:5" x14ac:dyDescent="0.2">
      <c r="A358" s="16" t="s">
        <v>320</v>
      </c>
      <c r="B358" s="17" t="s">
        <v>321</v>
      </c>
      <c r="C358" s="26">
        <v>1</v>
      </c>
      <c r="D358" s="35">
        <v>32701</v>
      </c>
      <c r="E358" s="33">
        <f t="shared" si="27"/>
        <v>32701</v>
      </c>
    </row>
    <row r="359" spans="1:5" x14ac:dyDescent="0.2">
      <c r="A359" s="37" t="s">
        <v>122</v>
      </c>
      <c r="B359" s="37" t="s">
        <v>123</v>
      </c>
      <c r="C359" s="29">
        <v>1</v>
      </c>
      <c r="D359" s="32">
        <v>30995</v>
      </c>
      <c r="E359" s="20">
        <f t="shared" si="27"/>
        <v>30995</v>
      </c>
    </row>
    <row r="360" spans="1:5" x14ac:dyDescent="0.2">
      <c r="A360" s="30" t="s">
        <v>135</v>
      </c>
      <c r="B360" s="31" t="s">
        <v>136</v>
      </c>
      <c r="C360" s="33">
        <v>1</v>
      </c>
      <c r="D360" s="32">
        <v>121989</v>
      </c>
      <c r="E360" s="19">
        <f t="shared" si="27"/>
        <v>121989</v>
      </c>
    </row>
    <row r="361" spans="1:5" x14ac:dyDescent="0.2">
      <c r="A361" s="22" t="s">
        <v>137</v>
      </c>
      <c r="B361" s="17" t="s">
        <v>138</v>
      </c>
      <c r="C361" s="26">
        <v>1</v>
      </c>
      <c r="D361" s="32">
        <v>20166</v>
      </c>
      <c r="E361" s="19">
        <f t="shared" si="27"/>
        <v>20166</v>
      </c>
    </row>
    <row r="362" spans="1:5" x14ac:dyDescent="0.2">
      <c r="A362" s="24" t="s">
        <v>22</v>
      </c>
      <c r="B362" s="24" t="s">
        <v>23</v>
      </c>
      <c r="C362" s="20">
        <v>1</v>
      </c>
      <c r="D362" s="20">
        <v>32429</v>
      </c>
      <c r="E362" s="20">
        <f t="shared" si="27"/>
        <v>32429</v>
      </c>
    </row>
    <row r="363" spans="1:5" ht="25.5" x14ac:dyDescent="0.2">
      <c r="A363" s="23" t="s">
        <v>143</v>
      </c>
      <c r="B363" s="17" t="s">
        <v>144</v>
      </c>
      <c r="C363" s="26">
        <v>1</v>
      </c>
      <c r="D363" s="19">
        <v>169192</v>
      </c>
      <c r="E363" s="19">
        <f t="shared" si="27"/>
        <v>169192</v>
      </c>
    </row>
    <row r="364" spans="1:5" x14ac:dyDescent="0.2">
      <c r="A364" s="16" t="s">
        <v>181</v>
      </c>
      <c r="B364" s="17" t="s">
        <v>182</v>
      </c>
      <c r="C364" s="26">
        <v>1</v>
      </c>
      <c r="D364" s="19">
        <v>2453</v>
      </c>
      <c r="E364" s="29">
        <f t="shared" si="27"/>
        <v>2453</v>
      </c>
    </row>
    <row r="365" spans="1:5" x14ac:dyDescent="0.2">
      <c r="A365" s="16" t="s">
        <v>187</v>
      </c>
      <c r="B365" s="17" t="s">
        <v>188</v>
      </c>
      <c r="C365" s="26">
        <v>1</v>
      </c>
      <c r="D365" s="19">
        <v>4906</v>
      </c>
      <c r="E365" s="29">
        <f t="shared" si="27"/>
        <v>4906</v>
      </c>
    </row>
    <row r="366" spans="1:5" x14ac:dyDescent="0.2">
      <c r="A366" s="16" t="s">
        <v>189</v>
      </c>
      <c r="B366" s="17" t="s">
        <v>190</v>
      </c>
      <c r="C366" s="26">
        <v>1</v>
      </c>
      <c r="D366" s="19">
        <v>8721</v>
      </c>
      <c r="E366" s="29">
        <f t="shared" si="27"/>
        <v>8721</v>
      </c>
    </row>
    <row r="367" spans="1:5" x14ac:dyDescent="0.2">
      <c r="A367" s="16" t="s">
        <v>175</v>
      </c>
      <c r="B367" s="17" t="s">
        <v>176</v>
      </c>
      <c r="C367" s="26">
        <v>1</v>
      </c>
      <c r="D367" s="19">
        <v>54229</v>
      </c>
      <c r="E367" s="29">
        <f t="shared" si="27"/>
        <v>54229</v>
      </c>
    </row>
    <row r="368" spans="1:5" x14ac:dyDescent="0.2">
      <c r="A368" s="16" t="s">
        <v>160</v>
      </c>
      <c r="B368" s="17" t="s">
        <v>161</v>
      </c>
      <c r="C368" s="26">
        <v>1</v>
      </c>
      <c r="D368" s="35">
        <v>49052</v>
      </c>
      <c r="E368" s="26">
        <f t="shared" si="27"/>
        <v>49052</v>
      </c>
    </row>
    <row r="369" spans="1:5" x14ac:dyDescent="0.2">
      <c r="A369" s="16" t="s">
        <v>163</v>
      </c>
      <c r="B369" s="17" t="s">
        <v>164</v>
      </c>
      <c r="C369" s="26">
        <v>1</v>
      </c>
      <c r="D369" s="19">
        <v>23164</v>
      </c>
      <c r="E369" s="29">
        <f t="shared" si="27"/>
        <v>23164</v>
      </c>
    </row>
    <row r="370" spans="1:5" x14ac:dyDescent="0.2">
      <c r="A370" s="16" t="s">
        <v>199</v>
      </c>
      <c r="B370" s="17" t="s">
        <v>200</v>
      </c>
      <c r="C370" s="26">
        <v>1</v>
      </c>
      <c r="D370" s="19">
        <v>39514</v>
      </c>
      <c r="E370" s="29">
        <f t="shared" si="27"/>
        <v>39514</v>
      </c>
    </row>
    <row r="371" spans="1:5" x14ac:dyDescent="0.2">
      <c r="A371" s="16" t="s">
        <v>245</v>
      </c>
      <c r="B371" s="17" t="s">
        <v>246</v>
      </c>
      <c r="C371" s="26">
        <v>1</v>
      </c>
      <c r="D371" s="19">
        <v>2726</v>
      </c>
      <c r="E371" s="29">
        <f t="shared" si="27"/>
        <v>2726</v>
      </c>
    </row>
    <row r="372" spans="1:5" x14ac:dyDescent="0.2">
      <c r="A372" s="16" t="s">
        <v>254</v>
      </c>
      <c r="B372" s="17" t="s">
        <v>255</v>
      </c>
      <c r="C372" s="26">
        <v>1</v>
      </c>
      <c r="D372" s="19">
        <v>37879</v>
      </c>
      <c r="E372" s="29">
        <f t="shared" si="27"/>
        <v>37879</v>
      </c>
    </row>
    <row r="373" spans="1:5" x14ac:dyDescent="0.2">
      <c r="A373" s="57" t="s">
        <v>303</v>
      </c>
      <c r="B373" s="24" t="s">
        <v>304</v>
      </c>
      <c r="C373" s="58">
        <v>1</v>
      </c>
      <c r="D373" s="33">
        <v>11991</v>
      </c>
      <c r="E373" s="29">
        <f t="shared" si="27"/>
        <v>11991</v>
      </c>
    </row>
    <row r="374" spans="1:5" x14ac:dyDescent="0.2">
      <c r="A374" s="16" t="s">
        <v>305</v>
      </c>
      <c r="B374" s="30" t="s">
        <v>306</v>
      </c>
      <c r="C374" s="59">
        <v>2</v>
      </c>
      <c r="D374" s="19">
        <v>2453</v>
      </c>
      <c r="E374" s="29">
        <f t="shared" si="27"/>
        <v>4906</v>
      </c>
    </row>
    <row r="375" spans="1:5" x14ac:dyDescent="0.2">
      <c r="A375" s="16" t="s">
        <v>307</v>
      </c>
      <c r="B375" s="30" t="s">
        <v>308</v>
      </c>
      <c r="C375" s="59">
        <v>1</v>
      </c>
      <c r="D375" s="19">
        <v>6541</v>
      </c>
      <c r="E375" s="29">
        <f t="shared" si="27"/>
        <v>6541</v>
      </c>
    </row>
    <row r="376" spans="1:5" x14ac:dyDescent="0.2">
      <c r="A376" s="16" t="s">
        <v>73</v>
      </c>
      <c r="B376" s="17" t="s">
        <v>74</v>
      </c>
      <c r="C376" s="26">
        <v>1</v>
      </c>
      <c r="D376" s="19">
        <v>5996</v>
      </c>
      <c r="E376" s="29">
        <f t="shared" si="27"/>
        <v>5996</v>
      </c>
    </row>
    <row r="377" spans="1:5" x14ac:dyDescent="0.2">
      <c r="A377" s="16" t="s">
        <v>75</v>
      </c>
      <c r="B377" s="17" t="s">
        <v>76</v>
      </c>
      <c r="C377" s="26">
        <v>1</v>
      </c>
      <c r="D377" s="19">
        <v>2453</v>
      </c>
      <c r="E377" s="29">
        <f t="shared" si="27"/>
        <v>2453</v>
      </c>
    </row>
    <row r="378" spans="1:5" x14ac:dyDescent="0.2">
      <c r="A378" s="68"/>
      <c r="B378" s="17" t="s">
        <v>140</v>
      </c>
      <c r="C378" s="26">
        <v>1</v>
      </c>
      <c r="D378" s="19">
        <v>2400</v>
      </c>
      <c r="E378" s="29">
        <f t="shared" si="27"/>
        <v>2400</v>
      </c>
    </row>
    <row r="379" spans="1:5" x14ac:dyDescent="0.2">
      <c r="A379" s="68"/>
      <c r="B379" s="17" t="s">
        <v>141</v>
      </c>
      <c r="C379" s="26">
        <v>1</v>
      </c>
      <c r="D379" s="19">
        <v>2600</v>
      </c>
      <c r="E379" s="19">
        <f t="shared" si="27"/>
        <v>2600</v>
      </c>
    </row>
    <row r="380" spans="1:5" x14ac:dyDescent="0.2">
      <c r="A380" s="68"/>
      <c r="B380" s="17" t="s">
        <v>239</v>
      </c>
      <c r="C380" s="26">
        <v>1</v>
      </c>
      <c r="D380" s="19">
        <v>2400</v>
      </c>
      <c r="E380" s="29">
        <f t="shared" si="27"/>
        <v>2400</v>
      </c>
    </row>
    <row r="381" spans="1:5" x14ac:dyDescent="0.2">
      <c r="A381" s="68"/>
      <c r="B381" s="17" t="s">
        <v>241</v>
      </c>
      <c r="C381" s="26">
        <v>1</v>
      </c>
      <c r="D381" s="19">
        <v>2100</v>
      </c>
      <c r="E381" s="29">
        <f t="shared" si="27"/>
        <v>2100</v>
      </c>
    </row>
    <row r="382" spans="1:5" x14ac:dyDescent="0.2">
      <c r="A382" s="68"/>
      <c r="B382" s="17" t="s">
        <v>271</v>
      </c>
      <c r="C382" s="26">
        <v>1</v>
      </c>
      <c r="D382" s="19">
        <v>2400</v>
      </c>
      <c r="E382" s="29">
        <f t="shared" si="27"/>
        <v>2400</v>
      </c>
    </row>
    <row r="383" spans="1:5" x14ac:dyDescent="0.2">
      <c r="A383" s="68"/>
      <c r="B383" s="17" t="s">
        <v>273</v>
      </c>
      <c r="C383" s="26">
        <v>1</v>
      </c>
      <c r="D383" s="19">
        <v>2100</v>
      </c>
      <c r="E383" s="29">
        <f t="shared" si="27"/>
        <v>2100</v>
      </c>
    </row>
    <row r="384" spans="1:5" ht="13.5" thickBot="1" x14ac:dyDescent="0.25">
      <c r="A384" s="69" t="s">
        <v>322</v>
      </c>
      <c r="B384" s="70"/>
      <c r="C384" s="52"/>
      <c r="D384" s="53"/>
      <c r="E384" s="6"/>
    </row>
    <row r="385" spans="1:5" ht="13.5" thickBot="1" x14ac:dyDescent="0.25">
      <c r="A385" s="7" t="s">
        <v>323</v>
      </c>
      <c r="B385" s="8" t="s">
        <v>324</v>
      </c>
      <c r="C385" s="9">
        <v>13</v>
      </c>
      <c r="D385" s="10"/>
      <c r="E385" s="11">
        <f>SUM(E386:E395)</f>
        <v>306770</v>
      </c>
    </row>
    <row r="386" spans="1:5" x14ac:dyDescent="0.2">
      <c r="A386" s="12" t="s">
        <v>32</v>
      </c>
      <c r="B386" s="27" t="s">
        <v>33</v>
      </c>
      <c r="C386" s="28">
        <v>1</v>
      </c>
      <c r="D386" s="15">
        <v>106006</v>
      </c>
      <c r="E386" s="29">
        <f>C386*D386</f>
        <v>106006</v>
      </c>
    </row>
    <row r="387" spans="1:5" x14ac:dyDescent="0.2">
      <c r="A387" s="16" t="s">
        <v>34</v>
      </c>
      <c r="B387" s="17" t="s">
        <v>35</v>
      </c>
      <c r="C387" s="29">
        <v>2</v>
      </c>
      <c r="D387" s="19">
        <v>10901</v>
      </c>
      <c r="E387" s="19">
        <f>C387*D387</f>
        <v>21802</v>
      </c>
    </row>
    <row r="388" spans="1:5" x14ac:dyDescent="0.2">
      <c r="A388" s="16" t="s">
        <v>99</v>
      </c>
      <c r="B388" s="17" t="s">
        <v>172</v>
      </c>
      <c r="C388" s="29">
        <v>2</v>
      </c>
      <c r="D388" s="19">
        <v>26979</v>
      </c>
      <c r="E388" s="19">
        <f t="shared" ref="E388:E393" si="28">C388*D388</f>
        <v>53958</v>
      </c>
    </row>
    <row r="389" spans="1:5" x14ac:dyDescent="0.2">
      <c r="A389" s="16" t="s">
        <v>95</v>
      </c>
      <c r="B389" s="17" t="s">
        <v>96</v>
      </c>
      <c r="C389" s="29">
        <v>1</v>
      </c>
      <c r="D389" s="19">
        <v>3816</v>
      </c>
      <c r="E389" s="19">
        <f t="shared" si="28"/>
        <v>3816</v>
      </c>
    </row>
    <row r="390" spans="1:5" x14ac:dyDescent="0.2">
      <c r="A390" s="16" t="s">
        <v>65</v>
      </c>
      <c r="B390" s="30" t="s">
        <v>66</v>
      </c>
      <c r="C390" s="29">
        <v>1</v>
      </c>
      <c r="D390" s="19">
        <v>26979</v>
      </c>
      <c r="E390" s="19">
        <f t="shared" si="28"/>
        <v>26979</v>
      </c>
    </row>
    <row r="391" spans="1:5" x14ac:dyDescent="0.2">
      <c r="A391" s="16" t="s">
        <v>16</v>
      </c>
      <c r="B391" s="17" t="s">
        <v>17</v>
      </c>
      <c r="C391" s="29">
        <v>1</v>
      </c>
      <c r="D391" s="19">
        <v>32701</v>
      </c>
      <c r="E391" s="19">
        <f t="shared" si="28"/>
        <v>32701</v>
      </c>
    </row>
    <row r="392" spans="1:5" x14ac:dyDescent="0.2">
      <c r="A392" s="16" t="s">
        <v>127</v>
      </c>
      <c r="B392" s="17" t="s">
        <v>128</v>
      </c>
      <c r="C392" s="29">
        <v>1</v>
      </c>
      <c r="D392" s="19">
        <v>14988</v>
      </c>
      <c r="E392" s="19">
        <f t="shared" si="28"/>
        <v>14988</v>
      </c>
    </row>
    <row r="393" spans="1:5" x14ac:dyDescent="0.2">
      <c r="A393" s="16" t="s">
        <v>82</v>
      </c>
      <c r="B393" s="17" t="s">
        <v>83</v>
      </c>
      <c r="C393" s="29">
        <v>1</v>
      </c>
      <c r="D393" s="19">
        <v>18804</v>
      </c>
      <c r="E393" s="19">
        <f t="shared" si="28"/>
        <v>18804</v>
      </c>
    </row>
    <row r="394" spans="1:5" x14ac:dyDescent="0.2">
      <c r="A394" s="16" t="s">
        <v>6</v>
      </c>
      <c r="B394" s="17" t="s">
        <v>7</v>
      </c>
      <c r="C394" s="26">
        <v>1</v>
      </c>
      <c r="D394" s="19">
        <v>25616</v>
      </c>
      <c r="E394" s="20">
        <f>C394*D394</f>
        <v>25616</v>
      </c>
    </row>
    <row r="395" spans="1:5" x14ac:dyDescent="0.2">
      <c r="A395" s="16"/>
      <c r="B395" s="17" t="s">
        <v>325</v>
      </c>
      <c r="C395" s="29">
        <v>1</v>
      </c>
      <c r="D395" s="19">
        <v>2100</v>
      </c>
      <c r="E395" s="19">
        <f t="shared" ref="E395" si="29">C395*D395</f>
        <v>2100</v>
      </c>
    </row>
    <row r="396" spans="1:5" ht="13.5" thickBot="1" x14ac:dyDescent="0.25">
      <c r="A396" s="69" t="s">
        <v>326</v>
      </c>
      <c r="B396" s="70"/>
      <c r="C396" s="52"/>
      <c r="D396" s="53"/>
      <c r="E396" s="6"/>
    </row>
    <row r="397" spans="1:5" ht="13.5" thickBot="1" x14ac:dyDescent="0.25">
      <c r="A397" s="7" t="s">
        <v>327</v>
      </c>
      <c r="B397" s="8" t="s">
        <v>328</v>
      </c>
      <c r="C397" s="9">
        <v>1</v>
      </c>
      <c r="D397" s="10"/>
      <c r="E397" s="11">
        <f>SUM(E398:E412)</f>
        <v>601611</v>
      </c>
    </row>
    <row r="398" spans="1:5" x14ac:dyDescent="0.2">
      <c r="A398" s="12" t="s">
        <v>32</v>
      </c>
      <c r="B398" s="27" t="s">
        <v>33</v>
      </c>
      <c r="C398" s="28">
        <v>1</v>
      </c>
      <c r="D398" s="15">
        <v>106006</v>
      </c>
      <c r="E398" s="29">
        <f t="shared" ref="E398:E409" si="30">C398*D398</f>
        <v>106006</v>
      </c>
    </row>
    <row r="399" spans="1:5" x14ac:dyDescent="0.2">
      <c r="A399" s="16" t="s">
        <v>67</v>
      </c>
      <c r="B399" s="17" t="s">
        <v>68</v>
      </c>
      <c r="C399" s="26">
        <v>1</v>
      </c>
      <c r="D399" s="19">
        <v>57227</v>
      </c>
      <c r="E399" s="20">
        <f t="shared" si="30"/>
        <v>57227</v>
      </c>
    </row>
    <row r="400" spans="1:5" x14ac:dyDescent="0.2">
      <c r="A400" s="38" t="s">
        <v>69</v>
      </c>
      <c r="B400" s="17" t="s">
        <v>70</v>
      </c>
      <c r="C400" s="26">
        <v>1</v>
      </c>
      <c r="D400" s="19">
        <v>80390</v>
      </c>
      <c r="E400" s="20">
        <f t="shared" si="30"/>
        <v>80390</v>
      </c>
    </row>
    <row r="401" spans="1:5" x14ac:dyDescent="0.2">
      <c r="A401" s="16" t="s">
        <v>265</v>
      </c>
      <c r="B401" s="17" t="s">
        <v>266</v>
      </c>
      <c r="C401" s="26">
        <v>1</v>
      </c>
      <c r="D401" s="19">
        <v>48779</v>
      </c>
      <c r="E401" s="20">
        <f t="shared" si="30"/>
        <v>48779</v>
      </c>
    </row>
    <row r="402" spans="1:5" x14ac:dyDescent="0.2">
      <c r="A402" s="16" t="s">
        <v>276</v>
      </c>
      <c r="B402" s="17" t="s">
        <v>277</v>
      </c>
      <c r="C402" s="26">
        <v>1</v>
      </c>
      <c r="D402" s="19">
        <v>26706</v>
      </c>
      <c r="E402" s="20">
        <f t="shared" si="30"/>
        <v>26706</v>
      </c>
    </row>
    <row r="403" spans="1:5" x14ac:dyDescent="0.2">
      <c r="A403" s="16" t="s">
        <v>6</v>
      </c>
      <c r="B403" s="17" t="s">
        <v>7</v>
      </c>
      <c r="C403" s="26">
        <v>1</v>
      </c>
      <c r="D403" s="19">
        <v>25616</v>
      </c>
      <c r="E403" s="20">
        <f t="shared" si="30"/>
        <v>25616</v>
      </c>
    </row>
    <row r="404" spans="1:5" x14ac:dyDescent="0.2">
      <c r="A404" s="16" t="s">
        <v>263</v>
      </c>
      <c r="B404" s="17" t="s">
        <v>264</v>
      </c>
      <c r="C404" s="26">
        <v>1</v>
      </c>
      <c r="D404" s="19">
        <v>17168</v>
      </c>
      <c r="E404" s="20">
        <f t="shared" si="30"/>
        <v>17168</v>
      </c>
    </row>
    <row r="405" spans="1:5" x14ac:dyDescent="0.2">
      <c r="A405" s="16" t="s">
        <v>259</v>
      </c>
      <c r="B405" s="17" t="s">
        <v>260</v>
      </c>
      <c r="C405" s="26">
        <v>1</v>
      </c>
      <c r="D405" s="19">
        <v>32701</v>
      </c>
      <c r="E405" s="20">
        <f t="shared" si="30"/>
        <v>32701</v>
      </c>
    </row>
    <row r="406" spans="1:5" x14ac:dyDescent="0.2">
      <c r="A406" s="16" t="s">
        <v>34</v>
      </c>
      <c r="B406" s="17" t="s">
        <v>35</v>
      </c>
      <c r="C406" s="26">
        <v>1</v>
      </c>
      <c r="D406" s="19">
        <v>10901</v>
      </c>
      <c r="E406" s="20">
        <f t="shared" si="30"/>
        <v>10901</v>
      </c>
    </row>
    <row r="407" spans="1:5" x14ac:dyDescent="0.2">
      <c r="A407" s="22" t="s">
        <v>71</v>
      </c>
      <c r="B407" s="17" t="s">
        <v>72</v>
      </c>
      <c r="C407" s="26">
        <v>1</v>
      </c>
      <c r="D407" s="19">
        <v>9266</v>
      </c>
      <c r="E407" s="20">
        <f t="shared" si="30"/>
        <v>9266</v>
      </c>
    </row>
    <row r="408" spans="1:5" x14ac:dyDescent="0.2">
      <c r="A408" s="16" t="s">
        <v>267</v>
      </c>
      <c r="B408" s="17" t="s">
        <v>268</v>
      </c>
      <c r="C408" s="26">
        <v>1</v>
      </c>
      <c r="D408" s="35">
        <v>65402</v>
      </c>
      <c r="E408" s="26">
        <f t="shared" si="30"/>
        <v>65402</v>
      </c>
    </row>
    <row r="409" spans="1:5" x14ac:dyDescent="0.2">
      <c r="A409" s="16" t="s">
        <v>261</v>
      </c>
      <c r="B409" s="17" t="s">
        <v>262</v>
      </c>
      <c r="C409" s="26">
        <v>1</v>
      </c>
      <c r="D409" s="19">
        <v>33791</v>
      </c>
      <c r="E409" s="20">
        <f t="shared" si="30"/>
        <v>33791</v>
      </c>
    </row>
    <row r="410" spans="1:5" x14ac:dyDescent="0.2">
      <c r="A410" s="16" t="s">
        <v>86</v>
      </c>
      <c r="B410" s="17" t="s">
        <v>87</v>
      </c>
      <c r="C410" s="26">
        <v>1</v>
      </c>
      <c r="D410" s="19">
        <v>32429</v>
      </c>
      <c r="E410" s="20">
        <f>C410*D410</f>
        <v>32429</v>
      </c>
    </row>
    <row r="411" spans="1:5" x14ac:dyDescent="0.2">
      <c r="A411" s="12" t="s">
        <v>329</v>
      </c>
      <c r="B411" s="13" t="s">
        <v>330</v>
      </c>
      <c r="C411" s="44">
        <v>1</v>
      </c>
      <c r="D411" s="15">
        <v>54229</v>
      </c>
      <c r="E411" s="25">
        <f>C411*D411</f>
        <v>54229</v>
      </c>
    </row>
    <row r="412" spans="1:5" ht="13.5" thickBot="1" x14ac:dyDescent="0.25">
      <c r="A412" s="16"/>
      <c r="B412" s="17" t="s">
        <v>331</v>
      </c>
      <c r="C412" s="26">
        <v>1</v>
      </c>
      <c r="D412" s="19">
        <v>1000</v>
      </c>
      <c r="E412" s="29">
        <f>C412*D412</f>
        <v>1000</v>
      </c>
    </row>
    <row r="413" spans="1:5" ht="45" customHeight="1" thickBot="1" x14ac:dyDescent="0.25">
      <c r="A413" s="7" t="s">
        <v>333</v>
      </c>
      <c r="B413" s="8" t="s">
        <v>332</v>
      </c>
      <c r="C413" s="9">
        <v>3</v>
      </c>
      <c r="D413" s="10"/>
      <c r="E413" s="11">
        <f>SUM(E414:E457)</f>
        <v>1089517</v>
      </c>
    </row>
    <row r="414" spans="1:5" x14ac:dyDescent="0.2">
      <c r="A414" s="12" t="s">
        <v>32</v>
      </c>
      <c r="B414" s="27" t="s">
        <v>33</v>
      </c>
      <c r="C414" s="28">
        <v>1</v>
      </c>
      <c r="D414" s="15">
        <v>106006</v>
      </c>
      <c r="E414" s="28">
        <f>C414*D414</f>
        <v>106006</v>
      </c>
    </row>
    <row r="415" spans="1:5" x14ac:dyDescent="0.2">
      <c r="A415" s="16" t="s">
        <v>334</v>
      </c>
      <c r="B415" s="31" t="s">
        <v>335</v>
      </c>
      <c r="C415" s="35">
        <v>1</v>
      </c>
      <c r="D415" s="35">
        <v>48779</v>
      </c>
      <c r="E415" s="33">
        <f t="shared" ref="E415:E423" si="31">D415*C415</f>
        <v>48779</v>
      </c>
    </row>
    <row r="416" spans="1:5" x14ac:dyDescent="0.2">
      <c r="A416" s="16" t="s">
        <v>18</v>
      </c>
      <c r="B416" s="17" t="s">
        <v>19</v>
      </c>
      <c r="C416" s="19">
        <v>1</v>
      </c>
      <c r="D416" s="18">
        <v>20439</v>
      </c>
      <c r="E416" s="21">
        <f t="shared" si="31"/>
        <v>20439</v>
      </c>
    </row>
    <row r="417" spans="1:5" x14ac:dyDescent="0.2">
      <c r="A417" s="31" t="s">
        <v>336</v>
      </c>
      <c r="B417" s="31" t="s">
        <v>337</v>
      </c>
      <c r="C417" s="35">
        <v>2</v>
      </c>
      <c r="D417" s="71">
        <v>6813</v>
      </c>
      <c r="E417" s="48">
        <f t="shared" si="31"/>
        <v>13626</v>
      </c>
    </row>
    <row r="418" spans="1:5" x14ac:dyDescent="0.2">
      <c r="A418" s="37" t="s">
        <v>338</v>
      </c>
      <c r="B418" s="31" t="s">
        <v>339</v>
      </c>
      <c r="C418" s="35">
        <v>2</v>
      </c>
      <c r="D418" s="72">
        <v>7903</v>
      </c>
      <c r="E418" s="33">
        <f t="shared" si="31"/>
        <v>15806</v>
      </c>
    </row>
    <row r="419" spans="1:5" x14ac:dyDescent="0.2">
      <c r="A419" s="16" t="s">
        <v>340</v>
      </c>
      <c r="B419" s="31" t="s">
        <v>341</v>
      </c>
      <c r="C419" s="35">
        <v>3</v>
      </c>
      <c r="D419" s="72">
        <v>2726</v>
      </c>
      <c r="E419" s="33">
        <f t="shared" si="31"/>
        <v>8178</v>
      </c>
    </row>
    <row r="420" spans="1:5" x14ac:dyDescent="0.2">
      <c r="A420" s="16" t="s">
        <v>342</v>
      </c>
      <c r="B420" s="31" t="s">
        <v>343</v>
      </c>
      <c r="C420" s="35">
        <v>3</v>
      </c>
      <c r="D420" s="72">
        <v>3271</v>
      </c>
      <c r="E420" s="33">
        <f t="shared" si="31"/>
        <v>9813</v>
      </c>
    </row>
    <row r="421" spans="1:5" x14ac:dyDescent="0.2">
      <c r="A421" s="16" t="s">
        <v>344</v>
      </c>
      <c r="B421" s="31" t="s">
        <v>345</v>
      </c>
      <c r="C421" s="35">
        <v>2</v>
      </c>
      <c r="D421" s="72">
        <v>17441</v>
      </c>
      <c r="E421" s="33">
        <f t="shared" si="31"/>
        <v>34882</v>
      </c>
    </row>
    <row r="422" spans="1:5" x14ac:dyDescent="0.2">
      <c r="A422" s="37" t="s">
        <v>346</v>
      </c>
      <c r="B422" s="31" t="s">
        <v>347</v>
      </c>
      <c r="C422" s="35">
        <v>2</v>
      </c>
      <c r="D422" s="72">
        <v>3271</v>
      </c>
      <c r="E422" s="33">
        <f t="shared" si="31"/>
        <v>6542</v>
      </c>
    </row>
    <row r="423" spans="1:5" x14ac:dyDescent="0.2">
      <c r="A423" s="37" t="s">
        <v>348</v>
      </c>
      <c r="B423" s="31" t="s">
        <v>349</v>
      </c>
      <c r="C423" s="35">
        <v>1</v>
      </c>
      <c r="D423" s="72">
        <v>2998</v>
      </c>
      <c r="E423" s="33">
        <f t="shared" si="31"/>
        <v>2998</v>
      </c>
    </row>
    <row r="424" spans="1:5" x14ac:dyDescent="0.2">
      <c r="A424" s="37" t="s">
        <v>350</v>
      </c>
      <c r="B424" s="37" t="s">
        <v>351</v>
      </c>
      <c r="C424" s="59">
        <v>1</v>
      </c>
      <c r="D424" s="73">
        <v>9538</v>
      </c>
      <c r="E424" s="59">
        <f>D424*C424</f>
        <v>9538</v>
      </c>
    </row>
    <row r="425" spans="1:5" x14ac:dyDescent="0.2">
      <c r="A425" s="16" t="s">
        <v>156</v>
      </c>
      <c r="B425" s="31" t="s">
        <v>157</v>
      </c>
      <c r="C425" s="35">
        <v>1</v>
      </c>
      <c r="D425" s="74">
        <v>24254</v>
      </c>
      <c r="E425" s="33">
        <f>D425*C425</f>
        <v>24254</v>
      </c>
    </row>
    <row r="426" spans="1:5" x14ac:dyDescent="0.2">
      <c r="A426" s="16" t="s">
        <v>151</v>
      </c>
      <c r="B426" s="31" t="s">
        <v>152</v>
      </c>
      <c r="C426" s="35">
        <v>1</v>
      </c>
      <c r="D426" s="75">
        <v>67855</v>
      </c>
      <c r="E426" s="33">
        <f>D426*C426</f>
        <v>67855</v>
      </c>
    </row>
    <row r="427" spans="1:5" x14ac:dyDescent="0.2">
      <c r="A427" s="16" t="s">
        <v>352</v>
      </c>
      <c r="B427" s="17" t="s">
        <v>353</v>
      </c>
      <c r="C427" s="26">
        <v>1</v>
      </c>
      <c r="D427" s="74">
        <v>28614</v>
      </c>
      <c r="E427" s="33">
        <f>D427*C427</f>
        <v>28614</v>
      </c>
    </row>
    <row r="428" spans="1:5" x14ac:dyDescent="0.2">
      <c r="A428" s="76" t="s">
        <v>99</v>
      </c>
      <c r="B428" s="31" t="s">
        <v>172</v>
      </c>
      <c r="C428" s="35">
        <v>1</v>
      </c>
      <c r="D428" s="77">
        <v>26979</v>
      </c>
      <c r="E428" s="33">
        <f t="shared" ref="E428:E440" si="32">D428*C428</f>
        <v>26979</v>
      </c>
    </row>
    <row r="429" spans="1:5" x14ac:dyDescent="0.2">
      <c r="A429" s="16" t="s">
        <v>129</v>
      </c>
      <c r="B429" s="31" t="s">
        <v>130</v>
      </c>
      <c r="C429" s="35">
        <v>1</v>
      </c>
      <c r="D429" s="74">
        <v>14988</v>
      </c>
      <c r="E429" s="33">
        <f t="shared" si="32"/>
        <v>14988</v>
      </c>
    </row>
    <row r="430" spans="1:5" x14ac:dyDescent="0.2">
      <c r="A430" s="16" t="s">
        <v>10</v>
      </c>
      <c r="B430" s="31" t="s">
        <v>11</v>
      </c>
      <c r="C430" s="35">
        <v>1</v>
      </c>
      <c r="D430" s="72">
        <v>13353</v>
      </c>
      <c r="E430" s="33">
        <f t="shared" si="32"/>
        <v>13353</v>
      </c>
    </row>
    <row r="431" spans="1:5" x14ac:dyDescent="0.2">
      <c r="A431" s="16" t="s">
        <v>97</v>
      </c>
      <c r="B431" s="17" t="s">
        <v>98</v>
      </c>
      <c r="C431" s="35">
        <v>1</v>
      </c>
      <c r="D431" s="74">
        <v>13353</v>
      </c>
      <c r="E431" s="48">
        <f t="shared" si="32"/>
        <v>13353</v>
      </c>
    </row>
    <row r="432" spans="1:5" x14ac:dyDescent="0.2">
      <c r="A432" s="37" t="s">
        <v>59</v>
      </c>
      <c r="B432" s="17" t="s">
        <v>60</v>
      </c>
      <c r="C432" s="35">
        <v>1</v>
      </c>
      <c r="D432" s="72">
        <v>26979</v>
      </c>
      <c r="E432" s="48">
        <f t="shared" si="32"/>
        <v>26979</v>
      </c>
    </row>
    <row r="433" spans="1:5" x14ac:dyDescent="0.2">
      <c r="A433" s="16" t="s">
        <v>95</v>
      </c>
      <c r="B433" s="31" t="s">
        <v>96</v>
      </c>
      <c r="C433" s="35">
        <v>1</v>
      </c>
      <c r="D433" s="74">
        <v>3816</v>
      </c>
      <c r="E433" s="48">
        <f t="shared" si="32"/>
        <v>3816</v>
      </c>
    </row>
    <row r="434" spans="1:5" x14ac:dyDescent="0.2">
      <c r="A434" s="16" t="s">
        <v>8</v>
      </c>
      <c r="B434" s="31" t="s">
        <v>9</v>
      </c>
      <c r="C434" s="35">
        <v>1</v>
      </c>
      <c r="D434" s="72">
        <v>18804</v>
      </c>
      <c r="E434" s="33">
        <f t="shared" si="32"/>
        <v>18804</v>
      </c>
    </row>
    <row r="435" spans="1:5" x14ac:dyDescent="0.2">
      <c r="A435" s="16" t="s">
        <v>34</v>
      </c>
      <c r="B435" s="31" t="s">
        <v>35</v>
      </c>
      <c r="C435" s="35">
        <v>1</v>
      </c>
      <c r="D435" s="74">
        <v>10901</v>
      </c>
      <c r="E435" s="33">
        <f t="shared" si="32"/>
        <v>10901</v>
      </c>
    </row>
    <row r="436" spans="1:5" x14ac:dyDescent="0.2">
      <c r="A436" s="16" t="s">
        <v>82</v>
      </c>
      <c r="B436" s="31" t="s">
        <v>83</v>
      </c>
      <c r="C436" s="35">
        <v>1</v>
      </c>
      <c r="D436" s="72">
        <v>18804</v>
      </c>
      <c r="E436" s="33">
        <f t="shared" si="32"/>
        <v>18804</v>
      </c>
    </row>
    <row r="437" spans="1:5" x14ac:dyDescent="0.2">
      <c r="A437" s="16" t="s">
        <v>71</v>
      </c>
      <c r="B437" s="31" t="s">
        <v>72</v>
      </c>
      <c r="C437" s="35">
        <v>1</v>
      </c>
      <c r="D437" s="74">
        <v>9266</v>
      </c>
      <c r="E437" s="33">
        <f t="shared" si="32"/>
        <v>9266</v>
      </c>
    </row>
    <row r="438" spans="1:5" x14ac:dyDescent="0.2">
      <c r="A438" s="16" t="s">
        <v>127</v>
      </c>
      <c r="B438" s="31" t="s">
        <v>128</v>
      </c>
      <c r="C438" s="35">
        <v>2</v>
      </c>
      <c r="D438" s="72">
        <v>14988</v>
      </c>
      <c r="E438" s="33">
        <f t="shared" si="32"/>
        <v>29976</v>
      </c>
    </row>
    <row r="439" spans="1:5" x14ac:dyDescent="0.2">
      <c r="A439" s="16" t="s">
        <v>16</v>
      </c>
      <c r="B439" s="31" t="s">
        <v>17</v>
      </c>
      <c r="C439" s="35">
        <v>1</v>
      </c>
      <c r="D439" s="72">
        <v>32701</v>
      </c>
      <c r="E439" s="33">
        <f t="shared" si="32"/>
        <v>32701</v>
      </c>
    </row>
    <row r="440" spans="1:5" x14ac:dyDescent="0.2">
      <c r="A440" s="16" t="s">
        <v>125</v>
      </c>
      <c r="B440" s="31" t="s">
        <v>354</v>
      </c>
      <c r="C440" s="35">
        <v>1</v>
      </c>
      <c r="D440" s="74">
        <v>51504</v>
      </c>
      <c r="E440" s="33">
        <f t="shared" si="32"/>
        <v>51504</v>
      </c>
    </row>
    <row r="441" spans="1:5" x14ac:dyDescent="0.2">
      <c r="A441" s="16" t="s">
        <v>80</v>
      </c>
      <c r="B441" s="17" t="s">
        <v>81</v>
      </c>
      <c r="C441" s="26">
        <v>1</v>
      </c>
      <c r="D441" s="74">
        <v>21529</v>
      </c>
      <c r="E441" s="29">
        <f>C441*D441</f>
        <v>21529</v>
      </c>
    </row>
    <row r="442" spans="1:5" x14ac:dyDescent="0.2">
      <c r="A442" s="16" t="s">
        <v>63</v>
      </c>
      <c r="B442" s="17" t="s">
        <v>64</v>
      </c>
      <c r="C442" s="26">
        <v>1</v>
      </c>
      <c r="D442" s="74">
        <v>35154</v>
      </c>
      <c r="E442" s="29">
        <f>C442*D442</f>
        <v>35154</v>
      </c>
    </row>
    <row r="443" spans="1:5" x14ac:dyDescent="0.2">
      <c r="A443" s="16" t="s">
        <v>6</v>
      </c>
      <c r="B443" s="31" t="s">
        <v>7</v>
      </c>
      <c r="C443" s="35">
        <v>1</v>
      </c>
      <c r="D443" s="72">
        <v>25616</v>
      </c>
      <c r="E443" s="33">
        <f t="shared" ref="E443:E449" si="33">D443*C443</f>
        <v>25616</v>
      </c>
    </row>
    <row r="444" spans="1:5" x14ac:dyDescent="0.2">
      <c r="A444" s="16" t="s">
        <v>259</v>
      </c>
      <c r="B444" s="31" t="s">
        <v>260</v>
      </c>
      <c r="C444" s="35">
        <v>1</v>
      </c>
      <c r="D444" s="19">
        <v>32701</v>
      </c>
      <c r="E444" s="33">
        <f t="shared" si="33"/>
        <v>32701</v>
      </c>
    </row>
    <row r="445" spans="1:5" x14ac:dyDescent="0.2">
      <c r="A445" s="16" t="s">
        <v>265</v>
      </c>
      <c r="B445" s="31" t="s">
        <v>266</v>
      </c>
      <c r="C445" s="35">
        <v>1</v>
      </c>
      <c r="D445" s="19">
        <v>48779</v>
      </c>
      <c r="E445" s="33">
        <f t="shared" si="33"/>
        <v>48779</v>
      </c>
    </row>
    <row r="446" spans="1:5" x14ac:dyDescent="0.2">
      <c r="A446" s="16" t="s">
        <v>84</v>
      </c>
      <c r="B446" s="31" t="s">
        <v>85</v>
      </c>
      <c r="C446" s="35">
        <v>1</v>
      </c>
      <c r="D446" s="35">
        <v>31339</v>
      </c>
      <c r="E446" s="33">
        <f t="shared" si="33"/>
        <v>31339</v>
      </c>
    </row>
    <row r="447" spans="1:5" x14ac:dyDescent="0.2">
      <c r="A447" s="16" t="s">
        <v>261</v>
      </c>
      <c r="B447" s="31" t="s">
        <v>262</v>
      </c>
      <c r="C447" s="35">
        <v>1</v>
      </c>
      <c r="D447" s="19">
        <v>33791</v>
      </c>
      <c r="E447" s="33">
        <f t="shared" si="33"/>
        <v>33791</v>
      </c>
    </row>
    <row r="448" spans="1:5" x14ac:dyDescent="0.2">
      <c r="A448" s="16" t="s">
        <v>65</v>
      </c>
      <c r="B448" s="31" t="s">
        <v>66</v>
      </c>
      <c r="C448" s="35">
        <v>1</v>
      </c>
      <c r="D448" s="19">
        <v>26979</v>
      </c>
      <c r="E448" s="33">
        <f t="shared" si="33"/>
        <v>26979</v>
      </c>
    </row>
    <row r="449" spans="1:5" x14ac:dyDescent="0.2">
      <c r="A449" s="16" t="s">
        <v>295</v>
      </c>
      <c r="B449" s="31" t="s">
        <v>296</v>
      </c>
      <c r="C449" s="35">
        <v>1</v>
      </c>
      <c r="D449" s="35">
        <v>35154</v>
      </c>
      <c r="E449" s="33">
        <f t="shared" si="33"/>
        <v>35154</v>
      </c>
    </row>
    <row r="450" spans="1:5" x14ac:dyDescent="0.2">
      <c r="A450" s="16" t="s">
        <v>67</v>
      </c>
      <c r="B450" s="17" t="s">
        <v>68</v>
      </c>
      <c r="C450" s="26">
        <v>1</v>
      </c>
      <c r="D450" s="19">
        <v>57227</v>
      </c>
      <c r="E450" s="20">
        <f t="shared" ref="E450:E457" si="34">C450*D450</f>
        <v>57227</v>
      </c>
    </row>
    <row r="451" spans="1:5" x14ac:dyDescent="0.2">
      <c r="A451" s="16" t="s">
        <v>187</v>
      </c>
      <c r="B451" s="17" t="s">
        <v>188</v>
      </c>
      <c r="C451" s="26">
        <v>2</v>
      </c>
      <c r="D451" s="19">
        <v>4906</v>
      </c>
      <c r="E451" s="29">
        <f t="shared" si="34"/>
        <v>9812</v>
      </c>
    </row>
    <row r="452" spans="1:5" x14ac:dyDescent="0.2">
      <c r="A452" s="40" t="s">
        <v>355</v>
      </c>
      <c r="B452" s="17" t="s">
        <v>356</v>
      </c>
      <c r="C452" s="26">
        <v>2</v>
      </c>
      <c r="D452" s="19">
        <v>5178</v>
      </c>
      <c r="E452" s="29">
        <f t="shared" si="34"/>
        <v>10356</v>
      </c>
    </row>
    <row r="453" spans="1:5" x14ac:dyDescent="0.2">
      <c r="A453" s="78" t="s">
        <v>357</v>
      </c>
      <c r="B453" s="79" t="s">
        <v>358</v>
      </c>
      <c r="C453" s="128">
        <v>1</v>
      </c>
      <c r="D453" s="19">
        <v>14716</v>
      </c>
      <c r="E453" s="29">
        <f t="shared" si="34"/>
        <v>14716</v>
      </c>
    </row>
    <row r="454" spans="1:5" x14ac:dyDescent="0.2">
      <c r="A454" s="80" t="s">
        <v>359</v>
      </c>
      <c r="B454" s="78" t="s">
        <v>360</v>
      </c>
      <c r="C454" s="129">
        <v>1</v>
      </c>
      <c r="D454" s="19">
        <v>6541</v>
      </c>
      <c r="E454" s="29">
        <f t="shared" si="34"/>
        <v>6541</v>
      </c>
    </row>
    <row r="455" spans="1:5" x14ac:dyDescent="0.2">
      <c r="A455" s="78" t="s">
        <v>361</v>
      </c>
      <c r="B455" s="78" t="s">
        <v>362</v>
      </c>
      <c r="C455" s="129">
        <v>1</v>
      </c>
      <c r="D455" s="19">
        <v>3816</v>
      </c>
      <c r="E455" s="29">
        <f t="shared" si="34"/>
        <v>3816</v>
      </c>
    </row>
    <row r="456" spans="1:5" x14ac:dyDescent="0.2">
      <c r="A456" s="40" t="s">
        <v>57</v>
      </c>
      <c r="B456" s="17" t="s">
        <v>58</v>
      </c>
      <c r="C456" s="26">
        <v>2</v>
      </c>
      <c r="D456" s="19">
        <v>4906</v>
      </c>
      <c r="E456" s="29">
        <f t="shared" si="34"/>
        <v>9812</v>
      </c>
    </row>
    <row r="457" spans="1:5" x14ac:dyDescent="0.2">
      <c r="A457" s="40" t="s">
        <v>107</v>
      </c>
      <c r="B457" s="17" t="s">
        <v>108</v>
      </c>
      <c r="C457" s="26">
        <v>1</v>
      </c>
      <c r="D457" s="19">
        <v>17441</v>
      </c>
      <c r="E457" s="29">
        <f t="shared" si="34"/>
        <v>17441</v>
      </c>
    </row>
    <row r="458" spans="1:5" ht="39" thickBot="1" x14ac:dyDescent="0.25">
      <c r="A458" s="81"/>
      <c r="B458" s="81" t="s">
        <v>363</v>
      </c>
      <c r="C458" s="82"/>
      <c r="D458" s="82"/>
      <c r="E458" s="82"/>
    </row>
    <row r="459" spans="1:5" ht="13.5" thickBot="1" x14ac:dyDescent="0.25">
      <c r="A459" s="7" t="s">
        <v>365</v>
      </c>
      <c r="B459" s="8" t="s">
        <v>364</v>
      </c>
      <c r="C459" s="9">
        <v>6</v>
      </c>
      <c r="D459" s="10"/>
      <c r="E459" s="11">
        <v>120000</v>
      </c>
    </row>
    <row r="460" spans="1:5" ht="13.5" thickBot="1" x14ac:dyDescent="0.25">
      <c r="A460" s="83" t="s">
        <v>366</v>
      </c>
      <c r="B460" s="83" t="s">
        <v>367</v>
      </c>
      <c r="C460" s="25">
        <v>1</v>
      </c>
      <c r="D460" s="25">
        <v>120000</v>
      </c>
      <c r="E460" s="25">
        <f>C460*D460</f>
        <v>120000</v>
      </c>
    </row>
    <row r="461" spans="1:5" ht="13.5" thickBot="1" x14ac:dyDescent="0.25">
      <c r="A461" s="7" t="s">
        <v>369</v>
      </c>
      <c r="B461" s="8" t="s">
        <v>368</v>
      </c>
      <c r="C461" s="9">
        <v>6</v>
      </c>
      <c r="D461" s="10"/>
      <c r="E461" s="11">
        <v>210000</v>
      </c>
    </row>
    <row r="462" spans="1:5" x14ac:dyDescent="0.2">
      <c r="A462" s="84" t="s">
        <v>370</v>
      </c>
      <c r="B462" s="83" t="s">
        <v>371</v>
      </c>
      <c r="C462" s="25">
        <v>1</v>
      </c>
      <c r="D462" s="25"/>
      <c r="E462" s="56"/>
    </row>
    <row r="463" spans="1:5" x14ac:dyDescent="0.2">
      <c r="A463" s="31" t="s">
        <v>372</v>
      </c>
      <c r="B463" s="31" t="s">
        <v>373</v>
      </c>
      <c r="C463" s="20">
        <v>1</v>
      </c>
      <c r="D463" s="20"/>
      <c r="E463" s="85"/>
    </row>
    <row r="464" spans="1:5" x14ac:dyDescent="0.2">
      <c r="A464" s="86" t="s">
        <v>374</v>
      </c>
      <c r="B464" s="31" t="s">
        <v>375</v>
      </c>
      <c r="C464" s="20">
        <v>1</v>
      </c>
      <c r="D464" s="20"/>
      <c r="E464" s="85"/>
    </row>
    <row r="465" spans="1:5" x14ac:dyDescent="0.2">
      <c r="A465" s="86" t="s">
        <v>376</v>
      </c>
      <c r="B465" s="31" t="s">
        <v>377</v>
      </c>
      <c r="C465" s="20">
        <v>1</v>
      </c>
      <c r="D465" s="20"/>
      <c r="E465" s="85"/>
    </row>
    <row r="466" spans="1:5" ht="13.5" thickBot="1" x14ac:dyDescent="0.25">
      <c r="A466" s="86" t="s">
        <v>378</v>
      </c>
      <c r="B466" s="31" t="s">
        <v>379</v>
      </c>
      <c r="C466" s="20">
        <v>1</v>
      </c>
      <c r="D466" s="20"/>
      <c r="E466" s="85"/>
    </row>
    <row r="467" spans="1:5" ht="26.25" thickBot="1" x14ac:dyDescent="0.25">
      <c r="A467" s="7" t="s">
        <v>381</v>
      </c>
      <c r="B467" s="8" t="s">
        <v>380</v>
      </c>
      <c r="C467" s="9">
        <v>6</v>
      </c>
      <c r="D467" s="10"/>
      <c r="E467" s="11">
        <f>SUM(E468:E479)</f>
        <v>208476</v>
      </c>
    </row>
    <row r="468" spans="1:5" x14ac:dyDescent="0.2">
      <c r="A468" s="83" t="s">
        <v>336</v>
      </c>
      <c r="B468" s="83" t="s">
        <v>337</v>
      </c>
      <c r="C468" s="87">
        <v>1</v>
      </c>
      <c r="D468" s="87">
        <v>6813</v>
      </c>
      <c r="E468" s="48">
        <f t="shared" ref="E468:E479" si="35">D468*C468</f>
        <v>6813</v>
      </c>
    </row>
    <row r="469" spans="1:5" x14ac:dyDescent="0.2">
      <c r="A469" s="16" t="s">
        <v>382</v>
      </c>
      <c r="B469" s="31" t="s">
        <v>383</v>
      </c>
      <c r="C469" s="35">
        <v>1</v>
      </c>
      <c r="D469" s="35">
        <v>18804</v>
      </c>
      <c r="E469" s="33">
        <f t="shared" si="35"/>
        <v>18804</v>
      </c>
    </row>
    <row r="470" spans="1:5" x14ac:dyDescent="0.2">
      <c r="A470" s="37" t="s">
        <v>338</v>
      </c>
      <c r="B470" s="31" t="s">
        <v>339</v>
      </c>
      <c r="C470" s="35">
        <v>1</v>
      </c>
      <c r="D470" s="35">
        <v>7903</v>
      </c>
      <c r="E470" s="33">
        <f t="shared" si="35"/>
        <v>7903</v>
      </c>
    </row>
    <row r="471" spans="1:5" x14ac:dyDescent="0.2">
      <c r="A471" s="16" t="s">
        <v>340</v>
      </c>
      <c r="B471" s="31" t="s">
        <v>341</v>
      </c>
      <c r="C471" s="35">
        <v>1</v>
      </c>
      <c r="D471" s="35">
        <v>2726</v>
      </c>
      <c r="E471" s="33">
        <f t="shared" si="35"/>
        <v>2726</v>
      </c>
    </row>
    <row r="472" spans="1:5" x14ac:dyDescent="0.2">
      <c r="A472" s="16" t="s">
        <v>342</v>
      </c>
      <c r="B472" s="31" t="s">
        <v>343</v>
      </c>
      <c r="C472" s="35">
        <v>1</v>
      </c>
      <c r="D472" s="35">
        <v>3271</v>
      </c>
      <c r="E472" s="33">
        <f t="shared" si="35"/>
        <v>3271</v>
      </c>
    </row>
    <row r="473" spans="1:5" x14ac:dyDescent="0.2">
      <c r="A473" s="37" t="s">
        <v>346</v>
      </c>
      <c r="B473" s="31" t="s">
        <v>347</v>
      </c>
      <c r="C473" s="35">
        <v>1</v>
      </c>
      <c r="D473" s="35">
        <v>3271</v>
      </c>
      <c r="E473" s="33">
        <f t="shared" si="35"/>
        <v>3271</v>
      </c>
    </row>
    <row r="474" spans="1:5" x14ac:dyDescent="0.2">
      <c r="A474" s="37" t="s">
        <v>348</v>
      </c>
      <c r="B474" s="31" t="s">
        <v>349</v>
      </c>
      <c r="C474" s="35">
        <v>1</v>
      </c>
      <c r="D474" s="35">
        <v>2998</v>
      </c>
      <c r="E474" s="33">
        <f t="shared" si="35"/>
        <v>2998</v>
      </c>
    </row>
    <row r="475" spans="1:5" x14ac:dyDescent="0.2">
      <c r="A475" s="16" t="s">
        <v>156</v>
      </c>
      <c r="B475" s="31" t="s">
        <v>157</v>
      </c>
      <c r="C475" s="35">
        <v>1</v>
      </c>
      <c r="D475" s="19">
        <v>24254</v>
      </c>
      <c r="E475" s="33">
        <f t="shared" si="35"/>
        <v>24254</v>
      </c>
    </row>
    <row r="476" spans="1:5" x14ac:dyDescent="0.2">
      <c r="A476" s="16" t="s">
        <v>151</v>
      </c>
      <c r="B476" s="31" t="s">
        <v>152</v>
      </c>
      <c r="C476" s="35">
        <v>1</v>
      </c>
      <c r="D476" s="15">
        <v>67855</v>
      </c>
      <c r="E476" s="33">
        <f t="shared" si="35"/>
        <v>67855</v>
      </c>
    </row>
    <row r="477" spans="1:5" x14ac:dyDescent="0.2">
      <c r="A477" s="16" t="s">
        <v>344</v>
      </c>
      <c r="B477" s="31" t="s">
        <v>345</v>
      </c>
      <c r="C477" s="35">
        <v>1</v>
      </c>
      <c r="D477" s="35">
        <v>17441</v>
      </c>
      <c r="E477" s="33">
        <f t="shared" si="35"/>
        <v>17441</v>
      </c>
    </row>
    <row r="478" spans="1:5" x14ac:dyDescent="0.2">
      <c r="A478" s="16" t="s">
        <v>334</v>
      </c>
      <c r="B478" s="31" t="s">
        <v>335</v>
      </c>
      <c r="C478" s="35">
        <v>1</v>
      </c>
      <c r="D478" s="35">
        <v>48779</v>
      </c>
      <c r="E478" s="33">
        <f t="shared" si="35"/>
        <v>48779</v>
      </c>
    </row>
    <row r="479" spans="1:5" ht="13.5" thickBot="1" x14ac:dyDescent="0.25">
      <c r="A479" s="114" t="s">
        <v>385</v>
      </c>
      <c r="B479" s="118" t="s">
        <v>384</v>
      </c>
      <c r="C479" s="117">
        <v>1</v>
      </c>
      <c r="D479" s="117">
        <v>4361</v>
      </c>
      <c r="E479" s="125">
        <f t="shared" si="35"/>
        <v>4361</v>
      </c>
    </row>
    <row r="480" spans="1:5" ht="26.25" thickBot="1" x14ac:dyDescent="0.25">
      <c r="A480" s="7" t="s">
        <v>387</v>
      </c>
      <c r="B480" s="8" t="s">
        <v>386</v>
      </c>
      <c r="C480" s="9">
        <v>6</v>
      </c>
      <c r="D480" s="10"/>
      <c r="E480" s="11">
        <f>SUM(E481:E492)</f>
        <v>246792</v>
      </c>
    </row>
    <row r="481" spans="1:5" x14ac:dyDescent="0.2">
      <c r="A481" s="12" t="s">
        <v>95</v>
      </c>
      <c r="B481" s="83" t="s">
        <v>96</v>
      </c>
      <c r="C481" s="87">
        <v>1</v>
      </c>
      <c r="D481" s="19">
        <v>3816</v>
      </c>
      <c r="E481" s="48">
        <f t="shared" ref="E481:E490" si="36">D481*C481</f>
        <v>3816</v>
      </c>
    </row>
    <row r="482" spans="1:5" x14ac:dyDescent="0.2">
      <c r="A482" s="16" t="s">
        <v>129</v>
      </c>
      <c r="B482" s="31" t="s">
        <v>130</v>
      </c>
      <c r="C482" s="35">
        <v>1</v>
      </c>
      <c r="D482" s="19">
        <v>14988</v>
      </c>
      <c r="E482" s="33">
        <f t="shared" si="36"/>
        <v>14988</v>
      </c>
    </row>
    <row r="483" spans="1:5" x14ac:dyDescent="0.2">
      <c r="A483" s="16" t="s">
        <v>82</v>
      </c>
      <c r="B483" s="31" t="s">
        <v>83</v>
      </c>
      <c r="C483" s="35">
        <v>1</v>
      </c>
      <c r="D483" s="35">
        <v>18804</v>
      </c>
      <c r="E483" s="33">
        <f t="shared" si="36"/>
        <v>18804</v>
      </c>
    </row>
    <row r="484" spans="1:5" x14ac:dyDescent="0.2">
      <c r="A484" s="16" t="s">
        <v>71</v>
      </c>
      <c r="B484" s="31" t="s">
        <v>72</v>
      </c>
      <c r="C484" s="35">
        <v>2</v>
      </c>
      <c r="D484" s="19">
        <v>9266</v>
      </c>
      <c r="E484" s="33">
        <f t="shared" si="36"/>
        <v>18532</v>
      </c>
    </row>
    <row r="485" spans="1:5" x14ac:dyDescent="0.2">
      <c r="A485" s="76" t="s">
        <v>99</v>
      </c>
      <c r="B485" s="31" t="s">
        <v>172</v>
      </c>
      <c r="C485" s="35">
        <v>1</v>
      </c>
      <c r="D485" s="33">
        <v>26979</v>
      </c>
      <c r="E485" s="33">
        <f t="shared" si="36"/>
        <v>26979</v>
      </c>
    </row>
    <row r="486" spans="1:5" x14ac:dyDescent="0.2">
      <c r="A486" s="16" t="s">
        <v>125</v>
      </c>
      <c r="B486" s="31" t="s">
        <v>354</v>
      </c>
      <c r="C486" s="35">
        <v>1</v>
      </c>
      <c r="D486" s="19">
        <v>51504</v>
      </c>
      <c r="E486" s="33">
        <f t="shared" si="36"/>
        <v>51504</v>
      </c>
    </row>
    <row r="487" spans="1:5" x14ac:dyDescent="0.2">
      <c r="A487" s="16" t="s">
        <v>259</v>
      </c>
      <c r="B487" s="31" t="s">
        <v>260</v>
      </c>
      <c r="C487" s="35">
        <v>1</v>
      </c>
      <c r="D487" s="19">
        <v>32701</v>
      </c>
      <c r="E487" s="33">
        <f t="shared" si="36"/>
        <v>32701</v>
      </c>
    </row>
    <row r="488" spans="1:5" x14ac:dyDescent="0.2">
      <c r="A488" s="16" t="s">
        <v>265</v>
      </c>
      <c r="B488" s="31" t="s">
        <v>266</v>
      </c>
      <c r="C488" s="35">
        <v>1</v>
      </c>
      <c r="D488" s="19">
        <v>48779</v>
      </c>
      <c r="E488" s="33">
        <f t="shared" si="36"/>
        <v>48779</v>
      </c>
    </row>
    <row r="489" spans="1:5" x14ac:dyDescent="0.2">
      <c r="A489" s="16" t="s">
        <v>127</v>
      </c>
      <c r="B489" s="31" t="s">
        <v>128</v>
      </c>
      <c r="C489" s="35">
        <v>1</v>
      </c>
      <c r="D489" s="35">
        <v>14988</v>
      </c>
      <c r="E489" s="33">
        <f t="shared" si="36"/>
        <v>14988</v>
      </c>
    </row>
    <row r="490" spans="1:5" x14ac:dyDescent="0.2">
      <c r="A490" s="16" t="s">
        <v>34</v>
      </c>
      <c r="B490" s="31" t="s">
        <v>35</v>
      </c>
      <c r="C490" s="35">
        <v>1</v>
      </c>
      <c r="D490" s="19">
        <v>10901</v>
      </c>
      <c r="E490" s="33">
        <f t="shared" si="36"/>
        <v>10901</v>
      </c>
    </row>
    <row r="491" spans="1:5" x14ac:dyDescent="0.2">
      <c r="A491" s="12"/>
      <c r="B491" s="13" t="s">
        <v>388</v>
      </c>
      <c r="C491" s="15">
        <v>1</v>
      </c>
      <c r="D491" s="15">
        <v>2400</v>
      </c>
      <c r="E491" s="20">
        <f>C491*D491</f>
        <v>2400</v>
      </c>
    </row>
    <row r="492" spans="1:5" ht="13.5" thickBot="1" x14ac:dyDescent="0.25">
      <c r="A492" s="16"/>
      <c r="B492" s="17" t="s">
        <v>389</v>
      </c>
      <c r="C492" s="19">
        <v>1</v>
      </c>
      <c r="D492" s="19">
        <v>2400</v>
      </c>
      <c r="E492" s="20">
        <f>C492*D492</f>
        <v>2400</v>
      </c>
    </row>
    <row r="493" spans="1:5" ht="84.75" customHeight="1" thickBot="1" x14ac:dyDescent="0.25">
      <c r="A493" s="7" t="s">
        <v>391</v>
      </c>
      <c r="B493" s="8" t="s">
        <v>390</v>
      </c>
      <c r="C493" s="9">
        <v>6</v>
      </c>
      <c r="D493" s="10"/>
      <c r="E493" s="11">
        <f>SUM(E494:E502)</f>
        <v>232038</v>
      </c>
    </row>
    <row r="494" spans="1:5" x14ac:dyDescent="0.2">
      <c r="A494" s="88" t="s">
        <v>392</v>
      </c>
      <c r="B494" s="31" t="s">
        <v>393</v>
      </c>
      <c r="C494" s="20">
        <v>1</v>
      </c>
      <c r="D494" s="35">
        <v>27014</v>
      </c>
      <c r="E494" s="20">
        <f t="shared" ref="E494:E502" si="37">C494*D494</f>
        <v>27014</v>
      </c>
    </row>
    <row r="495" spans="1:5" x14ac:dyDescent="0.2">
      <c r="A495" s="30" t="s">
        <v>394</v>
      </c>
      <c r="B495" s="31" t="s">
        <v>395</v>
      </c>
      <c r="C495" s="26">
        <v>1</v>
      </c>
      <c r="D495" s="32">
        <v>24171</v>
      </c>
      <c r="E495" s="20">
        <f t="shared" si="37"/>
        <v>24171</v>
      </c>
    </row>
    <row r="496" spans="1:5" ht="25.5" x14ac:dyDescent="0.2">
      <c r="A496" s="30" t="s">
        <v>39</v>
      </c>
      <c r="B496" s="31" t="s">
        <v>396</v>
      </c>
      <c r="C496" s="26">
        <v>1</v>
      </c>
      <c r="D496" s="35">
        <v>30995</v>
      </c>
      <c r="E496" s="20">
        <f t="shared" si="37"/>
        <v>30995</v>
      </c>
    </row>
    <row r="497" spans="1:5" ht="19.5" customHeight="1" x14ac:dyDescent="0.2">
      <c r="A497" s="30" t="s">
        <v>47</v>
      </c>
      <c r="B497" s="31" t="s">
        <v>48</v>
      </c>
      <c r="C497" s="26">
        <v>1</v>
      </c>
      <c r="D497" s="35">
        <v>25308</v>
      </c>
      <c r="E497" s="20">
        <f t="shared" si="37"/>
        <v>25308</v>
      </c>
    </row>
    <row r="498" spans="1:5" x14ac:dyDescent="0.2">
      <c r="A498" s="30" t="s">
        <v>37</v>
      </c>
      <c r="B498" s="31" t="s">
        <v>38</v>
      </c>
      <c r="C498" s="26">
        <v>1</v>
      </c>
      <c r="D498" s="35">
        <v>21327</v>
      </c>
      <c r="E498" s="20">
        <f t="shared" si="37"/>
        <v>21327</v>
      </c>
    </row>
    <row r="499" spans="1:5" x14ac:dyDescent="0.2">
      <c r="A499" s="30" t="s">
        <v>45</v>
      </c>
      <c r="B499" s="31" t="s">
        <v>46</v>
      </c>
      <c r="C499" s="26">
        <v>1</v>
      </c>
      <c r="D499" s="35">
        <v>21327</v>
      </c>
      <c r="E499" s="20">
        <f t="shared" si="37"/>
        <v>21327</v>
      </c>
    </row>
    <row r="500" spans="1:5" x14ac:dyDescent="0.2">
      <c r="A500" s="30" t="s">
        <v>41</v>
      </c>
      <c r="B500" s="31" t="s">
        <v>397</v>
      </c>
      <c r="C500" s="26">
        <v>1</v>
      </c>
      <c r="D500" s="35">
        <v>21327</v>
      </c>
      <c r="E500" s="20">
        <f t="shared" si="37"/>
        <v>21327</v>
      </c>
    </row>
    <row r="501" spans="1:5" x14ac:dyDescent="0.2">
      <c r="A501" s="30" t="s">
        <v>120</v>
      </c>
      <c r="B501" s="31" t="s">
        <v>121</v>
      </c>
      <c r="C501" s="26">
        <v>1</v>
      </c>
      <c r="D501" s="35">
        <v>32417</v>
      </c>
      <c r="E501" s="20">
        <f t="shared" si="37"/>
        <v>32417</v>
      </c>
    </row>
    <row r="502" spans="1:5" ht="13.5" thickBot="1" x14ac:dyDescent="0.25">
      <c r="A502" s="30" t="s">
        <v>118</v>
      </c>
      <c r="B502" s="31" t="s">
        <v>119</v>
      </c>
      <c r="C502" s="26">
        <v>1</v>
      </c>
      <c r="D502" s="35">
        <v>28152</v>
      </c>
      <c r="E502" s="20">
        <f t="shared" si="37"/>
        <v>28152</v>
      </c>
    </row>
    <row r="503" spans="1:5" x14ac:dyDescent="0.2">
      <c r="A503" s="89" t="s">
        <v>398</v>
      </c>
      <c r="B503" s="90" t="s">
        <v>399</v>
      </c>
      <c r="C503" s="91">
        <v>6</v>
      </c>
      <c r="D503" s="92"/>
      <c r="E503" s="93">
        <f>SUM(E504)</f>
        <v>53000</v>
      </c>
    </row>
    <row r="504" spans="1:5" ht="25.5" x14ac:dyDescent="0.2">
      <c r="A504" s="30" t="s">
        <v>400</v>
      </c>
      <c r="B504" s="31" t="s">
        <v>401</v>
      </c>
      <c r="C504" s="26">
        <v>1</v>
      </c>
      <c r="D504" s="35">
        <v>53000</v>
      </c>
      <c r="E504" s="20">
        <f t="shared" ref="E504" si="38">C504*D504</f>
        <v>53000</v>
      </c>
    </row>
    <row r="505" spans="1:5" ht="28.5" customHeight="1" thickBot="1" x14ac:dyDescent="0.25">
      <c r="A505" s="94"/>
      <c r="B505" s="94" t="s">
        <v>402</v>
      </c>
      <c r="C505" s="130"/>
      <c r="D505" s="130"/>
      <c r="E505" s="130"/>
    </row>
    <row r="506" spans="1:5" ht="26.25" thickBot="1" x14ac:dyDescent="0.25">
      <c r="A506" s="7" t="s">
        <v>404</v>
      </c>
      <c r="B506" s="8" t="s">
        <v>403</v>
      </c>
      <c r="C506" s="9">
        <v>1</v>
      </c>
      <c r="D506" s="10"/>
      <c r="E506" s="11">
        <f>SUM(E507:E521)</f>
        <v>1541099</v>
      </c>
    </row>
    <row r="507" spans="1:5" x14ac:dyDescent="0.2">
      <c r="A507" s="12" t="s">
        <v>32</v>
      </c>
      <c r="B507" s="27" t="s">
        <v>33</v>
      </c>
      <c r="C507" s="28">
        <v>6</v>
      </c>
      <c r="D507" s="15">
        <v>106006</v>
      </c>
      <c r="E507" s="48">
        <f t="shared" ref="E507:E518" si="39">D507*C507</f>
        <v>636036</v>
      </c>
    </row>
    <row r="508" spans="1:5" x14ac:dyDescent="0.2">
      <c r="A508" s="16" t="s">
        <v>37</v>
      </c>
      <c r="B508" s="17" t="s">
        <v>38</v>
      </c>
      <c r="C508" s="26">
        <v>2</v>
      </c>
      <c r="D508" s="32">
        <v>21327</v>
      </c>
      <c r="E508" s="48">
        <f t="shared" si="39"/>
        <v>42654</v>
      </c>
    </row>
    <row r="509" spans="1:5" x14ac:dyDescent="0.2">
      <c r="A509" s="16" t="s">
        <v>10</v>
      </c>
      <c r="B509" s="17" t="s">
        <v>11</v>
      </c>
      <c r="C509" s="35">
        <v>2</v>
      </c>
      <c r="D509" s="35">
        <v>13353</v>
      </c>
      <c r="E509" s="48">
        <f t="shared" si="39"/>
        <v>26706</v>
      </c>
    </row>
    <row r="510" spans="1:5" x14ac:dyDescent="0.2">
      <c r="A510" s="16" t="s">
        <v>82</v>
      </c>
      <c r="B510" s="17" t="s">
        <v>83</v>
      </c>
      <c r="C510" s="35">
        <v>1</v>
      </c>
      <c r="D510" s="35">
        <v>18804</v>
      </c>
      <c r="E510" s="48">
        <f t="shared" si="39"/>
        <v>18804</v>
      </c>
    </row>
    <row r="511" spans="1:5" x14ac:dyDescent="0.2">
      <c r="A511" s="16" t="s">
        <v>71</v>
      </c>
      <c r="B511" s="17" t="s">
        <v>72</v>
      </c>
      <c r="C511" s="35">
        <v>6</v>
      </c>
      <c r="D511" s="19">
        <v>9266</v>
      </c>
      <c r="E511" s="48">
        <f t="shared" si="39"/>
        <v>55596</v>
      </c>
    </row>
    <row r="512" spans="1:5" x14ac:dyDescent="0.2">
      <c r="A512" s="16" t="s">
        <v>97</v>
      </c>
      <c r="B512" s="17" t="s">
        <v>98</v>
      </c>
      <c r="C512" s="35">
        <v>2</v>
      </c>
      <c r="D512" s="19">
        <v>13353</v>
      </c>
      <c r="E512" s="48">
        <f t="shared" si="39"/>
        <v>26706</v>
      </c>
    </row>
    <row r="513" spans="1:5" x14ac:dyDescent="0.2">
      <c r="A513" s="16" t="s">
        <v>405</v>
      </c>
      <c r="B513" s="17" t="s">
        <v>406</v>
      </c>
      <c r="C513" s="35">
        <v>2</v>
      </c>
      <c r="D513" s="35">
        <v>13353</v>
      </c>
      <c r="E513" s="48">
        <f t="shared" si="39"/>
        <v>26706</v>
      </c>
    </row>
    <row r="514" spans="1:5" x14ac:dyDescent="0.2">
      <c r="A514" s="16" t="s">
        <v>407</v>
      </c>
      <c r="B514" s="17" t="s">
        <v>408</v>
      </c>
      <c r="C514" s="35">
        <v>2</v>
      </c>
      <c r="D514" s="35">
        <v>24254</v>
      </c>
      <c r="E514" s="48">
        <f t="shared" si="39"/>
        <v>48508</v>
      </c>
    </row>
    <row r="515" spans="1:5" x14ac:dyDescent="0.2">
      <c r="A515" s="37" t="s">
        <v>59</v>
      </c>
      <c r="B515" s="17" t="s">
        <v>60</v>
      </c>
      <c r="C515" s="35">
        <v>6</v>
      </c>
      <c r="D515" s="35">
        <v>26979</v>
      </c>
      <c r="E515" s="48">
        <f t="shared" si="39"/>
        <v>161874</v>
      </c>
    </row>
    <row r="516" spans="1:5" x14ac:dyDescent="0.2">
      <c r="A516" s="16" t="s">
        <v>61</v>
      </c>
      <c r="B516" s="17" t="s">
        <v>62</v>
      </c>
      <c r="C516" s="35">
        <v>2</v>
      </c>
      <c r="D516" s="35">
        <v>29704</v>
      </c>
      <c r="E516" s="48">
        <f t="shared" si="39"/>
        <v>59408</v>
      </c>
    </row>
    <row r="517" spans="1:5" x14ac:dyDescent="0.2">
      <c r="A517" s="24" t="s">
        <v>409</v>
      </c>
      <c r="B517" s="34" t="s">
        <v>410</v>
      </c>
      <c r="C517" s="35">
        <v>1</v>
      </c>
      <c r="D517" s="19">
        <v>67855</v>
      </c>
      <c r="E517" s="48">
        <f t="shared" si="39"/>
        <v>67855</v>
      </c>
    </row>
    <row r="518" spans="1:5" x14ac:dyDescent="0.2">
      <c r="A518" s="16" t="s">
        <v>411</v>
      </c>
      <c r="B518" s="17" t="s">
        <v>412</v>
      </c>
      <c r="C518" s="35">
        <v>2</v>
      </c>
      <c r="D518" s="35">
        <v>3271</v>
      </c>
      <c r="E518" s="48">
        <f t="shared" si="39"/>
        <v>6542</v>
      </c>
    </row>
    <row r="519" spans="1:5" ht="25.5" x14ac:dyDescent="0.2">
      <c r="A519" s="46" t="s">
        <v>413</v>
      </c>
      <c r="B519" s="27" t="s">
        <v>414</v>
      </c>
      <c r="C519" s="95">
        <v>1</v>
      </c>
      <c r="D519" s="95">
        <v>312792</v>
      </c>
      <c r="E519" s="25">
        <f>D519*C519</f>
        <v>312792</v>
      </c>
    </row>
    <row r="520" spans="1:5" ht="25.5" x14ac:dyDescent="0.2">
      <c r="A520" s="31" t="s">
        <v>415</v>
      </c>
      <c r="B520" s="31" t="s">
        <v>416</v>
      </c>
      <c r="C520" s="20">
        <v>1</v>
      </c>
      <c r="D520" s="20">
        <v>14514</v>
      </c>
      <c r="E520" s="20">
        <f>D520*C520</f>
        <v>14514</v>
      </c>
    </row>
    <row r="521" spans="1:5" ht="13.5" thickBot="1" x14ac:dyDescent="0.25">
      <c r="A521" s="31" t="s">
        <v>417</v>
      </c>
      <c r="B521" s="31" t="s">
        <v>418</v>
      </c>
      <c r="C521" s="20">
        <v>1</v>
      </c>
      <c r="D521" s="32">
        <v>36398</v>
      </c>
      <c r="E521" s="20">
        <f>C521*D521</f>
        <v>36398</v>
      </c>
    </row>
    <row r="522" spans="1:5" ht="26.25" thickBot="1" x14ac:dyDescent="0.25">
      <c r="A522" s="7" t="s">
        <v>420</v>
      </c>
      <c r="B522" s="8" t="s">
        <v>419</v>
      </c>
      <c r="C522" s="9">
        <v>1</v>
      </c>
      <c r="D522" s="10"/>
      <c r="E522" s="11">
        <f>SUM(E523:E534)</f>
        <v>949092</v>
      </c>
    </row>
    <row r="523" spans="1:5" x14ac:dyDescent="0.2">
      <c r="A523" s="46" t="s">
        <v>421</v>
      </c>
      <c r="B523" s="47" t="s">
        <v>422</v>
      </c>
      <c r="C523" s="48">
        <v>1</v>
      </c>
      <c r="D523" s="15">
        <v>121266</v>
      </c>
      <c r="E523" s="48">
        <f t="shared" ref="E523:E525" si="40">D523*C523</f>
        <v>121266</v>
      </c>
    </row>
    <row r="524" spans="1:5" x14ac:dyDescent="0.2">
      <c r="A524" s="24" t="s">
        <v>101</v>
      </c>
      <c r="B524" s="34" t="s">
        <v>102</v>
      </c>
      <c r="C524" s="33">
        <v>6</v>
      </c>
      <c r="D524" s="19">
        <v>16078</v>
      </c>
      <c r="E524" s="33">
        <f t="shared" si="40"/>
        <v>96468</v>
      </c>
    </row>
    <row r="525" spans="1:5" x14ac:dyDescent="0.2">
      <c r="A525" s="24" t="s">
        <v>207</v>
      </c>
      <c r="B525" s="34" t="s">
        <v>208</v>
      </c>
      <c r="C525" s="33">
        <v>2</v>
      </c>
      <c r="D525" s="35">
        <v>16150</v>
      </c>
      <c r="E525" s="33">
        <f t="shared" si="40"/>
        <v>32300</v>
      </c>
    </row>
    <row r="526" spans="1:5" x14ac:dyDescent="0.2">
      <c r="A526" s="24" t="s">
        <v>53</v>
      </c>
      <c r="B526" s="34" t="s">
        <v>54</v>
      </c>
      <c r="C526" s="33">
        <v>6</v>
      </c>
      <c r="D526" s="35">
        <v>24254</v>
      </c>
      <c r="E526" s="33">
        <f>D526*C526</f>
        <v>145524</v>
      </c>
    </row>
    <row r="527" spans="1:5" x14ac:dyDescent="0.2">
      <c r="A527" s="24" t="s">
        <v>55</v>
      </c>
      <c r="B527" s="34" t="s">
        <v>56</v>
      </c>
      <c r="C527" s="33">
        <v>2</v>
      </c>
      <c r="D527" s="35">
        <v>18804</v>
      </c>
      <c r="E527" s="33">
        <f t="shared" ref="E527" si="41">D527*C527</f>
        <v>37608</v>
      </c>
    </row>
    <row r="528" spans="1:5" x14ac:dyDescent="0.2">
      <c r="A528" s="24" t="s">
        <v>103</v>
      </c>
      <c r="B528" s="34" t="s">
        <v>104</v>
      </c>
      <c r="C528" s="33">
        <v>2</v>
      </c>
      <c r="D528" s="19">
        <v>116906</v>
      </c>
      <c r="E528" s="33">
        <f>D528*C528</f>
        <v>233812</v>
      </c>
    </row>
    <row r="529" spans="1:5" x14ac:dyDescent="0.2">
      <c r="A529" s="24" t="s">
        <v>213</v>
      </c>
      <c r="B529" s="34" t="s">
        <v>214</v>
      </c>
      <c r="C529" s="33">
        <v>1</v>
      </c>
      <c r="D529" s="19">
        <v>44964</v>
      </c>
      <c r="E529" s="33">
        <f t="shared" ref="E529:E534" si="42">D529*C529</f>
        <v>44964</v>
      </c>
    </row>
    <row r="530" spans="1:5" x14ac:dyDescent="0.2">
      <c r="A530" s="31" t="s">
        <v>211</v>
      </c>
      <c r="B530" s="34" t="s">
        <v>212</v>
      </c>
      <c r="C530" s="33">
        <v>6</v>
      </c>
      <c r="D530" s="26">
        <v>16078</v>
      </c>
      <c r="E530" s="33">
        <f t="shared" si="42"/>
        <v>96468</v>
      </c>
    </row>
    <row r="531" spans="1:5" x14ac:dyDescent="0.2">
      <c r="A531" s="24" t="s">
        <v>57</v>
      </c>
      <c r="B531" s="34" t="s">
        <v>58</v>
      </c>
      <c r="C531" s="33">
        <v>6</v>
      </c>
      <c r="D531" s="35">
        <v>4906</v>
      </c>
      <c r="E531" s="33">
        <f t="shared" si="42"/>
        <v>29436</v>
      </c>
    </row>
    <row r="532" spans="1:5" x14ac:dyDescent="0.2">
      <c r="A532" s="24" t="s">
        <v>107</v>
      </c>
      <c r="B532" s="34" t="s">
        <v>108</v>
      </c>
      <c r="C532" s="33">
        <v>6</v>
      </c>
      <c r="D532" s="35">
        <v>17441</v>
      </c>
      <c r="E532" s="33">
        <f t="shared" si="42"/>
        <v>104646</v>
      </c>
    </row>
    <row r="533" spans="1:5" x14ac:dyDescent="0.2">
      <c r="A533" s="24"/>
      <c r="B533" s="34" t="s">
        <v>111</v>
      </c>
      <c r="C533" s="33">
        <v>1</v>
      </c>
      <c r="D533" s="35">
        <v>3300</v>
      </c>
      <c r="E533" s="33">
        <f t="shared" si="42"/>
        <v>3300</v>
      </c>
    </row>
    <row r="534" spans="1:5" x14ac:dyDescent="0.2">
      <c r="A534" s="24"/>
      <c r="B534" s="30" t="s">
        <v>112</v>
      </c>
      <c r="C534" s="33">
        <v>1</v>
      </c>
      <c r="D534" s="35">
        <v>3300</v>
      </c>
      <c r="E534" s="33">
        <f t="shared" si="42"/>
        <v>3300</v>
      </c>
    </row>
    <row r="535" spans="1:5" ht="15.75" customHeight="1" thickBot="1" x14ac:dyDescent="0.25">
      <c r="A535" s="126"/>
      <c r="B535" s="94" t="s">
        <v>423</v>
      </c>
      <c r="C535" s="130"/>
      <c r="D535" s="130"/>
      <c r="E535" s="130"/>
    </row>
    <row r="536" spans="1:5" ht="13.5" thickBot="1" x14ac:dyDescent="0.25">
      <c r="A536" s="96" t="s">
        <v>425</v>
      </c>
      <c r="B536" s="8" t="s">
        <v>424</v>
      </c>
      <c r="C536" s="9">
        <v>1</v>
      </c>
      <c r="D536" s="10"/>
      <c r="E536" s="11">
        <f>SUM(E537:E547)</f>
        <v>391882</v>
      </c>
    </row>
    <row r="537" spans="1:5" x14ac:dyDescent="0.2">
      <c r="A537" s="12" t="s">
        <v>32</v>
      </c>
      <c r="B537" s="27" t="s">
        <v>33</v>
      </c>
      <c r="C537" s="28">
        <v>1</v>
      </c>
      <c r="D537" s="15">
        <v>106006</v>
      </c>
      <c r="E537" s="33">
        <f t="shared" ref="E537:E546" si="43">C537*D537</f>
        <v>106006</v>
      </c>
    </row>
    <row r="538" spans="1:5" x14ac:dyDescent="0.2">
      <c r="A538" s="16" t="s">
        <v>215</v>
      </c>
      <c r="B538" s="17" t="s">
        <v>216</v>
      </c>
      <c r="C538" s="26">
        <v>1</v>
      </c>
      <c r="D538" s="35">
        <v>25308</v>
      </c>
      <c r="E538" s="33">
        <f t="shared" si="43"/>
        <v>25308</v>
      </c>
    </row>
    <row r="539" spans="1:5" ht="25.5" x14ac:dyDescent="0.2">
      <c r="A539" s="16" t="s">
        <v>39</v>
      </c>
      <c r="B539" s="17" t="s">
        <v>396</v>
      </c>
      <c r="C539" s="26">
        <v>1</v>
      </c>
      <c r="D539" s="35">
        <v>30995</v>
      </c>
      <c r="E539" s="33">
        <f t="shared" si="43"/>
        <v>30995</v>
      </c>
    </row>
    <row r="540" spans="1:5" ht="25.5" x14ac:dyDescent="0.2">
      <c r="A540" s="16" t="s">
        <v>426</v>
      </c>
      <c r="B540" s="17" t="s">
        <v>427</v>
      </c>
      <c r="C540" s="26">
        <v>1</v>
      </c>
      <c r="D540" s="35">
        <v>7903</v>
      </c>
      <c r="E540" s="33">
        <f t="shared" si="43"/>
        <v>7903</v>
      </c>
    </row>
    <row r="541" spans="1:5" x14ac:dyDescent="0.2">
      <c r="A541" s="16" t="s">
        <v>280</v>
      </c>
      <c r="B541" s="17" t="s">
        <v>281</v>
      </c>
      <c r="C541" s="26">
        <v>1</v>
      </c>
      <c r="D541" s="35">
        <v>58293</v>
      </c>
      <c r="E541" s="33">
        <f t="shared" si="43"/>
        <v>58293</v>
      </c>
    </row>
    <row r="542" spans="1:5" x14ac:dyDescent="0.2">
      <c r="A542" s="16" t="s">
        <v>37</v>
      </c>
      <c r="B542" s="17" t="s">
        <v>38</v>
      </c>
      <c r="C542" s="26">
        <v>1</v>
      </c>
      <c r="D542" s="35">
        <v>21327</v>
      </c>
      <c r="E542" s="33">
        <f t="shared" si="43"/>
        <v>21327</v>
      </c>
    </row>
    <row r="543" spans="1:5" x14ac:dyDescent="0.2">
      <c r="A543" s="16" t="s">
        <v>276</v>
      </c>
      <c r="B543" s="17" t="s">
        <v>277</v>
      </c>
      <c r="C543" s="26">
        <v>1</v>
      </c>
      <c r="D543" s="35">
        <v>26706</v>
      </c>
      <c r="E543" s="33">
        <f t="shared" si="43"/>
        <v>26706</v>
      </c>
    </row>
    <row r="544" spans="1:5" x14ac:dyDescent="0.2">
      <c r="A544" s="16" t="s">
        <v>282</v>
      </c>
      <c r="B544" s="17" t="s">
        <v>283</v>
      </c>
      <c r="C544" s="26">
        <v>1</v>
      </c>
      <c r="D544" s="35">
        <v>48057</v>
      </c>
      <c r="E544" s="33">
        <f t="shared" si="43"/>
        <v>48057</v>
      </c>
    </row>
    <row r="545" spans="1:5" x14ac:dyDescent="0.2">
      <c r="A545" s="16" t="s">
        <v>284</v>
      </c>
      <c r="B545" s="17" t="s">
        <v>285</v>
      </c>
      <c r="C545" s="26">
        <v>1</v>
      </c>
      <c r="D545" s="35">
        <v>33839</v>
      </c>
      <c r="E545" s="33">
        <f t="shared" si="43"/>
        <v>33839</v>
      </c>
    </row>
    <row r="546" spans="1:5" x14ac:dyDescent="0.2">
      <c r="A546" s="16" t="s">
        <v>286</v>
      </c>
      <c r="B546" s="17" t="s">
        <v>287</v>
      </c>
      <c r="C546" s="26">
        <v>1</v>
      </c>
      <c r="D546" s="35">
        <v>30995</v>
      </c>
      <c r="E546" s="33">
        <f t="shared" si="43"/>
        <v>30995</v>
      </c>
    </row>
    <row r="547" spans="1:5" ht="13.5" thickBot="1" x14ac:dyDescent="0.25">
      <c r="A547" s="16" t="s">
        <v>75</v>
      </c>
      <c r="B547" s="17" t="s">
        <v>76</v>
      </c>
      <c r="C547" s="26">
        <v>1</v>
      </c>
      <c r="D547" s="35">
        <v>2453</v>
      </c>
      <c r="E547" s="33">
        <f>C547*D547</f>
        <v>2453</v>
      </c>
    </row>
    <row r="548" spans="1:5" ht="13.5" thickBot="1" x14ac:dyDescent="0.25">
      <c r="A548" s="7" t="s">
        <v>425</v>
      </c>
      <c r="B548" s="8" t="s">
        <v>428</v>
      </c>
      <c r="C548" s="9">
        <v>1</v>
      </c>
      <c r="D548" s="10"/>
      <c r="E548" s="11">
        <f>SUM(E549:E562)</f>
        <v>489038</v>
      </c>
    </row>
    <row r="549" spans="1:5" x14ac:dyDescent="0.2">
      <c r="A549" s="12" t="s">
        <v>32</v>
      </c>
      <c r="B549" s="27" t="s">
        <v>33</v>
      </c>
      <c r="C549" s="28">
        <v>1</v>
      </c>
      <c r="D549" s="15">
        <v>106006</v>
      </c>
      <c r="E549" s="33">
        <f t="shared" ref="E549:E560" si="44">C549*D549</f>
        <v>106006</v>
      </c>
    </row>
    <row r="550" spans="1:5" x14ac:dyDescent="0.2">
      <c r="A550" s="16" t="s">
        <v>215</v>
      </c>
      <c r="B550" s="17" t="s">
        <v>216</v>
      </c>
      <c r="C550" s="26">
        <v>1</v>
      </c>
      <c r="D550" s="35">
        <v>25308</v>
      </c>
      <c r="E550" s="33">
        <f t="shared" si="44"/>
        <v>25308</v>
      </c>
    </row>
    <row r="551" spans="1:5" ht="25.5" x14ac:dyDescent="0.2">
      <c r="A551" s="16" t="s">
        <v>39</v>
      </c>
      <c r="B551" s="17" t="s">
        <v>396</v>
      </c>
      <c r="C551" s="26">
        <v>1</v>
      </c>
      <c r="D551" s="35">
        <v>30995</v>
      </c>
      <c r="E551" s="33">
        <f t="shared" si="44"/>
        <v>30995</v>
      </c>
    </row>
    <row r="552" spans="1:5" ht="25.5" x14ac:dyDescent="0.2">
      <c r="A552" s="16" t="s">
        <v>426</v>
      </c>
      <c r="B552" s="17" t="s">
        <v>427</v>
      </c>
      <c r="C552" s="26">
        <v>1</v>
      </c>
      <c r="D552" s="35">
        <v>7903</v>
      </c>
      <c r="E552" s="33">
        <f t="shared" si="44"/>
        <v>7903</v>
      </c>
    </row>
    <row r="553" spans="1:5" x14ac:dyDescent="0.2">
      <c r="A553" s="16" t="s">
        <v>280</v>
      </c>
      <c r="B553" s="17" t="s">
        <v>281</v>
      </c>
      <c r="C553" s="26">
        <v>1</v>
      </c>
      <c r="D553" s="35">
        <v>58293</v>
      </c>
      <c r="E553" s="33">
        <f t="shared" si="44"/>
        <v>58293</v>
      </c>
    </row>
    <row r="554" spans="1:5" x14ac:dyDescent="0.2">
      <c r="A554" s="16" t="s">
        <v>37</v>
      </c>
      <c r="B554" s="17" t="s">
        <v>38</v>
      </c>
      <c r="C554" s="26">
        <v>1</v>
      </c>
      <c r="D554" s="35">
        <v>21327</v>
      </c>
      <c r="E554" s="33">
        <f t="shared" si="44"/>
        <v>21327</v>
      </c>
    </row>
    <row r="555" spans="1:5" x14ac:dyDescent="0.2">
      <c r="A555" s="16" t="s">
        <v>276</v>
      </c>
      <c r="B555" s="17" t="s">
        <v>277</v>
      </c>
      <c r="C555" s="26">
        <v>1</v>
      </c>
      <c r="D555" s="35">
        <v>26706</v>
      </c>
      <c r="E555" s="33">
        <f t="shared" si="44"/>
        <v>26706</v>
      </c>
    </row>
    <row r="556" spans="1:5" x14ac:dyDescent="0.2">
      <c r="A556" s="16" t="s">
        <v>282</v>
      </c>
      <c r="B556" s="17" t="s">
        <v>283</v>
      </c>
      <c r="C556" s="26">
        <v>1</v>
      </c>
      <c r="D556" s="35">
        <v>48057</v>
      </c>
      <c r="E556" s="33">
        <f t="shared" si="44"/>
        <v>48057</v>
      </c>
    </row>
    <row r="557" spans="1:5" x14ac:dyDescent="0.2">
      <c r="A557" s="16" t="s">
        <v>284</v>
      </c>
      <c r="B557" s="17" t="s">
        <v>285</v>
      </c>
      <c r="C557" s="26">
        <v>1</v>
      </c>
      <c r="D557" s="35">
        <v>33839</v>
      </c>
      <c r="E557" s="33">
        <f t="shared" si="44"/>
        <v>33839</v>
      </c>
    </row>
    <row r="558" spans="1:5" x14ac:dyDescent="0.2">
      <c r="A558" s="16" t="s">
        <v>286</v>
      </c>
      <c r="B558" s="17" t="s">
        <v>287</v>
      </c>
      <c r="C558" s="26">
        <v>1</v>
      </c>
      <c r="D558" s="35">
        <v>30995</v>
      </c>
      <c r="E558" s="33">
        <f t="shared" si="44"/>
        <v>30995</v>
      </c>
    </row>
    <row r="559" spans="1:5" x14ac:dyDescent="0.2">
      <c r="A559" s="16" t="s">
        <v>320</v>
      </c>
      <c r="B559" s="17" t="s">
        <v>321</v>
      </c>
      <c r="C559" s="26">
        <v>1</v>
      </c>
      <c r="D559" s="35">
        <v>32701</v>
      </c>
      <c r="E559" s="33">
        <f t="shared" si="44"/>
        <v>32701</v>
      </c>
    </row>
    <row r="560" spans="1:5" x14ac:dyDescent="0.2">
      <c r="A560" s="16" t="s">
        <v>429</v>
      </c>
      <c r="B560" s="17" t="s">
        <v>430</v>
      </c>
      <c r="C560" s="26">
        <v>1</v>
      </c>
      <c r="D560" s="35">
        <v>62274</v>
      </c>
      <c r="E560" s="33">
        <f t="shared" si="44"/>
        <v>62274</v>
      </c>
    </row>
    <row r="561" spans="1:5" x14ac:dyDescent="0.2">
      <c r="A561" s="16" t="s">
        <v>309</v>
      </c>
      <c r="B561" s="17" t="s">
        <v>310</v>
      </c>
      <c r="C561" s="26">
        <v>1</v>
      </c>
      <c r="D561" s="35">
        <v>2181</v>
      </c>
      <c r="E561" s="33">
        <f>C561*D561</f>
        <v>2181</v>
      </c>
    </row>
    <row r="562" spans="1:5" ht="13.5" thickBot="1" x14ac:dyDescent="0.25">
      <c r="A562" s="16" t="s">
        <v>75</v>
      </c>
      <c r="B562" s="17" t="s">
        <v>76</v>
      </c>
      <c r="C562" s="26">
        <v>1</v>
      </c>
      <c r="D562" s="35">
        <v>2453</v>
      </c>
      <c r="E562" s="33">
        <f>C562*D562</f>
        <v>2453</v>
      </c>
    </row>
    <row r="563" spans="1:5" ht="13.5" thickBot="1" x14ac:dyDescent="0.25">
      <c r="A563" s="7" t="s">
        <v>425</v>
      </c>
      <c r="B563" s="8" t="s">
        <v>431</v>
      </c>
      <c r="C563" s="9">
        <v>1</v>
      </c>
      <c r="D563" s="10"/>
      <c r="E563" s="11">
        <f>SUM(E564:E584)</f>
        <v>657273</v>
      </c>
    </row>
    <row r="564" spans="1:5" x14ac:dyDescent="0.2">
      <c r="A564" s="12" t="s">
        <v>32</v>
      </c>
      <c r="B564" s="27" t="s">
        <v>33</v>
      </c>
      <c r="C564" s="28">
        <v>1</v>
      </c>
      <c r="D564" s="15">
        <v>106006</v>
      </c>
      <c r="E564" s="33">
        <f t="shared" ref="E564:E584" si="45">C564*D564</f>
        <v>106006</v>
      </c>
    </row>
    <row r="565" spans="1:5" x14ac:dyDescent="0.2">
      <c r="A565" s="16" t="s">
        <v>65</v>
      </c>
      <c r="B565" s="17" t="s">
        <v>66</v>
      </c>
      <c r="C565" s="26">
        <v>1</v>
      </c>
      <c r="D565" s="15">
        <v>26979</v>
      </c>
      <c r="E565" s="33">
        <f t="shared" si="45"/>
        <v>26979</v>
      </c>
    </row>
    <row r="566" spans="1:5" x14ac:dyDescent="0.2">
      <c r="A566" s="16" t="s">
        <v>259</v>
      </c>
      <c r="B566" s="17" t="s">
        <v>260</v>
      </c>
      <c r="C566" s="26">
        <v>1</v>
      </c>
      <c r="D566" s="15">
        <v>32701</v>
      </c>
      <c r="E566" s="33">
        <f t="shared" si="45"/>
        <v>32701</v>
      </c>
    </row>
    <row r="567" spans="1:5" x14ac:dyDescent="0.2">
      <c r="A567" s="16" t="s">
        <v>6</v>
      </c>
      <c r="B567" s="17" t="s">
        <v>7</v>
      </c>
      <c r="C567" s="26">
        <v>1</v>
      </c>
      <c r="D567" s="15">
        <v>25616</v>
      </c>
      <c r="E567" s="33">
        <f t="shared" si="45"/>
        <v>25616</v>
      </c>
    </row>
    <row r="568" spans="1:5" x14ac:dyDescent="0.2">
      <c r="A568" s="16" t="s">
        <v>267</v>
      </c>
      <c r="B568" s="17" t="s">
        <v>432</v>
      </c>
      <c r="C568" s="26">
        <v>1</v>
      </c>
      <c r="D568" s="15">
        <v>65402</v>
      </c>
      <c r="E568" s="33">
        <f t="shared" si="45"/>
        <v>65402</v>
      </c>
    </row>
    <row r="569" spans="1:5" x14ac:dyDescent="0.2">
      <c r="A569" s="16" t="s">
        <v>88</v>
      </c>
      <c r="B569" s="17" t="s">
        <v>89</v>
      </c>
      <c r="C569" s="26">
        <v>1</v>
      </c>
      <c r="D569" s="15">
        <v>21529</v>
      </c>
      <c r="E569" s="33">
        <f t="shared" si="45"/>
        <v>21529</v>
      </c>
    </row>
    <row r="570" spans="1:5" x14ac:dyDescent="0.2">
      <c r="A570" s="16" t="s">
        <v>261</v>
      </c>
      <c r="B570" s="17" t="s">
        <v>262</v>
      </c>
      <c r="C570" s="26">
        <v>1</v>
      </c>
      <c r="D570" s="15">
        <v>33791</v>
      </c>
      <c r="E570" s="33">
        <f t="shared" si="45"/>
        <v>33791</v>
      </c>
    </row>
    <row r="571" spans="1:5" x14ac:dyDescent="0.2">
      <c r="A571" s="16" t="s">
        <v>67</v>
      </c>
      <c r="B571" s="17" t="s">
        <v>68</v>
      </c>
      <c r="C571" s="26">
        <v>1</v>
      </c>
      <c r="D571" s="15">
        <v>57227</v>
      </c>
      <c r="E571" s="33">
        <f t="shared" si="45"/>
        <v>57227</v>
      </c>
    </row>
    <row r="572" spans="1:5" x14ac:dyDescent="0.2">
      <c r="A572" s="38" t="s">
        <v>69</v>
      </c>
      <c r="B572" s="17" t="s">
        <v>70</v>
      </c>
      <c r="C572" s="26">
        <v>1</v>
      </c>
      <c r="D572" s="15">
        <v>80390</v>
      </c>
      <c r="E572" s="33">
        <f t="shared" si="45"/>
        <v>80390</v>
      </c>
    </row>
    <row r="573" spans="1:5" x14ac:dyDescent="0.2">
      <c r="A573" s="16" t="s">
        <v>34</v>
      </c>
      <c r="B573" s="17" t="s">
        <v>35</v>
      </c>
      <c r="C573" s="26">
        <v>1</v>
      </c>
      <c r="D573" s="15">
        <v>10901</v>
      </c>
      <c r="E573" s="33">
        <f t="shared" si="45"/>
        <v>10901</v>
      </c>
    </row>
    <row r="574" spans="1:5" x14ac:dyDescent="0.2">
      <c r="A574" s="22" t="s">
        <v>71</v>
      </c>
      <c r="B574" s="17" t="s">
        <v>72</v>
      </c>
      <c r="C574" s="26">
        <v>1</v>
      </c>
      <c r="D574" s="15">
        <v>9266</v>
      </c>
      <c r="E574" s="33">
        <f t="shared" si="45"/>
        <v>9266</v>
      </c>
    </row>
    <row r="575" spans="1:5" x14ac:dyDescent="0.2">
      <c r="A575" s="16" t="s">
        <v>263</v>
      </c>
      <c r="B575" s="17" t="s">
        <v>264</v>
      </c>
      <c r="C575" s="26">
        <v>1</v>
      </c>
      <c r="D575" s="15">
        <v>17168</v>
      </c>
      <c r="E575" s="33">
        <f t="shared" si="45"/>
        <v>17168</v>
      </c>
    </row>
    <row r="576" spans="1:5" x14ac:dyDescent="0.2">
      <c r="A576" s="16" t="s">
        <v>63</v>
      </c>
      <c r="B576" s="17" t="s">
        <v>64</v>
      </c>
      <c r="C576" s="26">
        <v>1</v>
      </c>
      <c r="D576" s="15">
        <v>35154</v>
      </c>
      <c r="E576" s="33">
        <f t="shared" si="45"/>
        <v>35154</v>
      </c>
    </row>
    <row r="577" spans="1:5" x14ac:dyDescent="0.2">
      <c r="A577" s="16" t="s">
        <v>265</v>
      </c>
      <c r="B577" s="17" t="s">
        <v>266</v>
      </c>
      <c r="C577" s="26">
        <v>1</v>
      </c>
      <c r="D577" s="15">
        <v>48779</v>
      </c>
      <c r="E577" s="33">
        <f t="shared" si="45"/>
        <v>48779</v>
      </c>
    </row>
    <row r="578" spans="1:5" x14ac:dyDescent="0.2">
      <c r="A578" s="16" t="s">
        <v>301</v>
      </c>
      <c r="B578" s="17" t="s">
        <v>302</v>
      </c>
      <c r="C578" s="26">
        <v>1</v>
      </c>
      <c r="D578" s="15">
        <v>46054</v>
      </c>
      <c r="E578" s="33">
        <f t="shared" si="45"/>
        <v>46054</v>
      </c>
    </row>
    <row r="579" spans="1:5" x14ac:dyDescent="0.2">
      <c r="A579" s="16" t="s">
        <v>269</v>
      </c>
      <c r="B579" s="17" t="s">
        <v>433</v>
      </c>
      <c r="C579" s="26">
        <v>1</v>
      </c>
      <c r="D579" s="15">
        <v>29976</v>
      </c>
      <c r="E579" s="33">
        <f t="shared" si="45"/>
        <v>29976</v>
      </c>
    </row>
    <row r="580" spans="1:5" x14ac:dyDescent="0.2">
      <c r="A580" s="16" t="s">
        <v>309</v>
      </c>
      <c r="B580" s="17" t="s">
        <v>310</v>
      </c>
      <c r="C580" s="26">
        <v>1</v>
      </c>
      <c r="D580" s="15">
        <v>2181</v>
      </c>
      <c r="E580" s="15">
        <f t="shared" si="45"/>
        <v>2181</v>
      </c>
    </row>
    <row r="581" spans="1:5" x14ac:dyDescent="0.2">
      <c r="A581" s="16" t="s">
        <v>75</v>
      </c>
      <c r="B581" s="17" t="s">
        <v>76</v>
      </c>
      <c r="C581" s="26">
        <v>1</v>
      </c>
      <c r="D581" s="15">
        <v>2453</v>
      </c>
      <c r="E581" s="15">
        <f t="shared" si="45"/>
        <v>2453</v>
      </c>
    </row>
    <row r="582" spans="1:5" x14ac:dyDescent="0.2">
      <c r="A582" s="16"/>
      <c r="B582" s="17" t="s">
        <v>271</v>
      </c>
      <c r="C582" s="26">
        <v>1</v>
      </c>
      <c r="D582" s="15">
        <v>2400</v>
      </c>
      <c r="E582" s="15">
        <f t="shared" si="45"/>
        <v>2400</v>
      </c>
    </row>
    <row r="583" spans="1:5" x14ac:dyDescent="0.2">
      <c r="A583" s="16"/>
      <c r="B583" s="17" t="s">
        <v>272</v>
      </c>
      <c r="C583" s="26">
        <v>1</v>
      </c>
      <c r="D583" s="15">
        <v>1200</v>
      </c>
      <c r="E583" s="15">
        <f t="shared" si="45"/>
        <v>1200</v>
      </c>
    </row>
    <row r="584" spans="1:5" ht="13.5" thickBot="1" x14ac:dyDescent="0.25">
      <c r="A584" s="16"/>
      <c r="B584" s="17" t="s">
        <v>273</v>
      </c>
      <c r="C584" s="26">
        <v>1</v>
      </c>
      <c r="D584" s="15">
        <v>2100</v>
      </c>
      <c r="E584" s="15">
        <f t="shared" si="45"/>
        <v>2100</v>
      </c>
    </row>
    <row r="585" spans="1:5" ht="26.25" thickBot="1" x14ac:dyDescent="0.25">
      <c r="A585" s="7" t="s">
        <v>435</v>
      </c>
      <c r="B585" s="8" t="s">
        <v>434</v>
      </c>
      <c r="C585" s="9">
        <v>13</v>
      </c>
      <c r="D585" s="10"/>
      <c r="E585" s="11">
        <f>SUM(E586:E592)</f>
        <v>260473</v>
      </c>
    </row>
    <row r="586" spans="1:5" x14ac:dyDescent="0.2">
      <c r="A586" s="30" t="s">
        <v>118</v>
      </c>
      <c r="B586" s="31" t="s">
        <v>119</v>
      </c>
      <c r="C586" s="41">
        <v>1</v>
      </c>
      <c r="D586" s="32">
        <v>28152</v>
      </c>
      <c r="E586" s="19">
        <f t="shared" ref="E586:E592" si="46">C586*D586</f>
        <v>28152</v>
      </c>
    </row>
    <row r="587" spans="1:5" x14ac:dyDescent="0.2">
      <c r="A587" s="30" t="s">
        <v>37</v>
      </c>
      <c r="B587" s="31" t="s">
        <v>38</v>
      </c>
      <c r="C587" s="26">
        <v>1</v>
      </c>
      <c r="D587" s="32">
        <v>21327</v>
      </c>
      <c r="E587" s="19">
        <f t="shared" si="46"/>
        <v>21327</v>
      </c>
    </row>
    <row r="588" spans="1:5" x14ac:dyDescent="0.2">
      <c r="A588" s="30" t="s">
        <v>120</v>
      </c>
      <c r="B588" s="31" t="s">
        <v>121</v>
      </c>
      <c r="C588" s="33">
        <v>1</v>
      </c>
      <c r="D588" s="32">
        <v>32417</v>
      </c>
      <c r="E588" s="19">
        <f t="shared" si="46"/>
        <v>32417</v>
      </c>
    </row>
    <row r="589" spans="1:5" ht="25.5" x14ac:dyDescent="0.2">
      <c r="A589" s="30" t="s">
        <v>47</v>
      </c>
      <c r="B589" s="17" t="s">
        <v>48</v>
      </c>
      <c r="C589" s="26">
        <v>1</v>
      </c>
      <c r="D589" s="32">
        <v>25308</v>
      </c>
      <c r="E589" s="19">
        <f t="shared" si="46"/>
        <v>25308</v>
      </c>
    </row>
    <row r="590" spans="1:5" x14ac:dyDescent="0.2">
      <c r="A590" s="16" t="s">
        <v>280</v>
      </c>
      <c r="B590" s="17" t="s">
        <v>281</v>
      </c>
      <c r="C590" s="26">
        <v>1</v>
      </c>
      <c r="D590" s="19">
        <v>58293</v>
      </c>
      <c r="E590" s="19">
        <f t="shared" si="46"/>
        <v>58293</v>
      </c>
    </row>
    <row r="591" spans="1:5" x14ac:dyDescent="0.2">
      <c r="A591" s="38" t="s">
        <v>316</v>
      </c>
      <c r="B591" s="17" t="s">
        <v>317</v>
      </c>
      <c r="C591" s="26">
        <v>1</v>
      </c>
      <c r="D591" s="19">
        <v>63981</v>
      </c>
      <c r="E591" s="19">
        <f t="shared" si="46"/>
        <v>63981</v>
      </c>
    </row>
    <row r="592" spans="1:5" ht="13.5" thickBot="1" x14ac:dyDescent="0.25">
      <c r="A592" s="37" t="s">
        <v>122</v>
      </c>
      <c r="B592" s="37" t="s">
        <v>123</v>
      </c>
      <c r="C592" s="29">
        <v>1</v>
      </c>
      <c r="D592" s="32">
        <v>30995</v>
      </c>
      <c r="E592" s="20">
        <f t="shared" si="46"/>
        <v>30995</v>
      </c>
    </row>
    <row r="593" spans="1:5" ht="26.25" thickBot="1" x14ac:dyDescent="0.25">
      <c r="A593" s="7" t="s">
        <v>435</v>
      </c>
      <c r="B593" s="8" t="s">
        <v>436</v>
      </c>
      <c r="C593" s="9">
        <v>6</v>
      </c>
      <c r="D593" s="10"/>
      <c r="E593" s="11">
        <f>SUM(E594:E603)</f>
        <v>500874</v>
      </c>
    </row>
    <row r="594" spans="1:5" ht="13.5" customHeight="1" x14ac:dyDescent="0.2">
      <c r="A594" s="12" t="s">
        <v>32</v>
      </c>
      <c r="B594" s="27" t="s">
        <v>33</v>
      </c>
      <c r="C594" s="28">
        <v>1</v>
      </c>
      <c r="D594" s="15">
        <v>106006</v>
      </c>
      <c r="E594" s="19">
        <f t="shared" ref="E594:E603" si="47">C594*D594</f>
        <v>106006</v>
      </c>
    </row>
    <row r="595" spans="1:5" x14ac:dyDescent="0.2">
      <c r="A595" s="30" t="s">
        <v>118</v>
      </c>
      <c r="B595" s="31" t="s">
        <v>119</v>
      </c>
      <c r="C595" s="41">
        <v>1</v>
      </c>
      <c r="D595" s="32">
        <v>28152</v>
      </c>
      <c r="E595" s="19">
        <f t="shared" si="47"/>
        <v>28152</v>
      </c>
    </row>
    <row r="596" spans="1:5" x14ac:dyDescent="0.2">
      <c r="A596" s="30" t="s">
        <v>37</v>
      </c>
      <c r="B596" s="31" t="s">
        <v>38</v>
      </c>
      <c r="C596" s="26">
        <v>1</v>
      </c>
      <c r="D596" s="32">
        <v>21327</v>
      </c>
      <c r="E596" s="19">
        <f t="shared" si="47"/>
        <v>21327</v>
      </c>
    </row>
    <row r="597" spans="1:5" x14ac:dyDescent="0.2">
      <c r="A597" s="30" t="s">
        <v>120</v>
      </c>
      <c r="B597" s="31" t="s">
        <v>121</v>
      </c>
      <c r="C597" s="33">
        <v>1</v>
      </c>
      <c r="D597" s="32">
        <v>32417</v>
      </c>
      <c r="E597" s="19">
        <f t="shared" si="47"/>
        <v>32417</v>
      </c>
    </row>
    <row r="598" spans="1:5" ht="25.5" x14ac:dyDescent="0.2">
      <c r="A598" s="30" t="s">
        <v>47</v>
      </c>
      <c r="B598" s="17" t="s">
        <v>48</v>
      </c>
      <c r="C598" s="26">
        <v>1</v>
      </c>
      <c r="D598" s="32">
        <v>25308</v>
      </c>
      <c r="E598" s="19">
        <f t="shared" si="47"/>
        <v>25308</v>
      </c>
    </row>
    <row r="599" spans="1:5" x14ac:dyDescent="0.2">
      <c r="A599" s="16" t="s">
        <v>280</v>
      </c>
      <c r="B599" s="17" t="s">
        <v>281</v>
      </c>
      <c r="C599" s="26">
        <v>1</v>
      </c>
      <c r="D599" s="19">
        <v>58293</v>
      </c>
      <c r="E599" s="19">
        <f t="shared" si="47"/>
        <v>58293</v>
      </c>
    </row>
    <row r="600" spans="1:5" x14ac:dyDescent="0.2">
      <c r="A600" s="38" t="s">
        <v>316</v>
      </c>
      <c r="B600" s="17" t="s">
        <v>317</v>
      </c>
      <c r="C600" s="26">
        <v>1</v>
      </c>
      <c r="D600" s="19">
        <v>63981</v>
      </c>
      <c r="E600" s="19">
        <f t="shared" si="47"/>
        <v>63981</v>
      </c>
    </row>
    <row r="601" spans="1:5" x14ac:dyDescent="0.2">
      <c r="A601" s="37" t="s">
        <v>122</v>
      </c>
      <c r="B601" s="37" t="s">
        <v>123</v>
      </c>
      <c r="C601" s="29">
        <v>1</v>
      </c>
      <c r="D601" s="32">
        <v>30995</v>
      </c>
      <c r="E601" s="20">
        <f t="shared" si="47"/>
        <v>30995</v>
      </c>
    </row>
    <row r="602" spans="1:5" x14ac:dyDescent="0.2">
      <c r="A602" s="38" t="s">
        <v>318</v>
      </c>
      <c r="B602" s="17" t="s">
        <v>319</v>
      </c>
      <c r="C602" s="26">
        <v>1</v>
      </c>
      <c r="D602" s="19">
        <v>99241</v>
      </c>
      <c r="E602" s="19">
        <f t="shared" si="47"/>
        <v>99241</v>
      </c>
    </row>
    <row r="603" spans="1:5" ht="13.5" thickBot="1" x14ac:dyDescent="0.25">
      <c r="A603" s="16" t="s">
        <v>295</v>
      </c>
      <c r="B603" s="17" t="s">
        <v>296</v>
      </c>
      <c r="C603" s="29">
        <v>1</v>
      </c>
      <c r="D603" s="19">
        <v>35154</v>
      </c>
      <c r="E603" s="28">
        <f t="shared" si="47"/>
        <v>35154</v>
      </c>
    </row>
    <row r="604" spans="1:5" ht="26.25" thickBot="1" x14ac:dyDescent="0.25">
      <c r="A604" s="7" t="s">
        <v>435</v>
      </c>
      <c r="B604" s="8" t="s">
        <v>437</v>
      </c>
      <c r="C604" s="9">
        <v>3</v>
      </c>
      <c r="D604" s="10"/>
      <c r="E604" s="11">
        <f>SUM(E605:E621)</f>
        <v>709855</v>
      </c>
    </row>
    <row r="605" spans="1:5" ht="19.5" customHeight="1" x14ac:dyDescent="0.2">
      <c r="A605" s="12" t="s">
        <v>32</v>
      </c>
      <c r="B605" s="27" t="s">
        <v>33</v>
      </c>
      <c r="C605" s="28">
        <v>1</v>
      </c>
      <c r="D605" s="15">
        <v>106006</v>
      </c>
      <c r="E605" s="19">
        <f t="shared" ref="E605:E621" si="48">C605*D605</f>
        <v>106006</v>
      </c>
    </row>
    <row r="606" spans="1:5" x14ac:dyDescent="0.2">
      <c r="A606" s="30" t="s">
        <v>118</v>
      </c>
      <c r="B606" s="31" t="s">
        <v>119</v>
      </c>
      <c r="C606" s="41">
        <v>1</v>
      </c>
      <c r="D606" s="32">
        <v>28152</v>
      </c>
      <c r="E606" s="19">
        <f t="shared" si="48"/>
        <v>28152</v>
      </c>
    </row>
    <row r="607" spans="1:5" x14ac:dyDescent="0.2">
      <c r="A607" s="30" t="s">
        <v>37</v>
      </c>
      <c r="B607" s="31" t="s">
        <v>38</v>
      </c>
      <c r="C607" s="26">
        <v>1</v>
      </c>
      <c r="D607" s="32">
        <v>21327</v>
      </c>
      <c r="E607" s="19">
        <f t="shared" si="48"/>
        <v>21327</v>
      </c>
    </row>
    <row r="608" spans="1:5" x14ac:dyDescent="0.2">
      <c r="A608" s="30" t="s">
        <v>120</v>
      </c>
      <c r="B608" s="31" t="s">
        <v>121</v>
      </c>
      <c r="C608" s="33">
        <v>1</v>
      </c>
      <c r="D608" s="32">
        <v>32417</v>
      </c>
      <c r="E608" s="19">
        <f t="shared" si="48"/>
        <v>32417</v>
      </c>
    </row>
    <row r="609" spans="1:5" ht="25.5" x14ac:dyDescent="0.2">
      <c r="A609" s="30" t="s">
        <v>47</v>
      </c>
      <c r="B609" s="17" t="s">
        <v>48</v>
      </c>
      <c r="C609" s="26">
        <v>1</v>
      </c>
      <c r="D609" s="32">
        <v>25308</v>
      </c>
      <c r="E609" s="19">
        <f t="shared" si="48"/>
        <v>25308</v>
      </c>
    </row>
    <row r="610" spans="1:5" x14ac:dyDescent="0.2">
      <c r="A610" s="16" t="s">
        <v>280</v>
      </c>
      <c r="B610" s="17" t="s">
        <v>281</v>
      </c>
      <c r="C610" s="26">
        <v>1</v>
      </c>
      <c r="D610" s="19">
        <v>58293</v>
      </c>
      <c r="E610" s="19">
        <f t="shared" si="48"/>
        <v>58293</v>
      </c>
    </row>
    <row r="611" spans="1:5" x14ac:dyDescent="0.2">
      <c r="A611" s="38" t="s">
        <v>316</v>
      </c>
      <c r="B611" s="17" t="s">
        <v>317</v>
      </c>
      <c r="C611" s="26">
        <v>1</v>
      </c>
      <c r="D611" s="19">
        <v>63981</v>
      </c>
      <c r="E611" s="19">
        <f t="shared" si="48"/>
        <v>63981</v>
      </c>
    </row>
    <row r="612" spans="1:5" x14ac:dyDescent="0.2">
      <c r="A612" s="37" t="s">
        <v>122</v>
      </c>
      <c r="B612" s="37" t="s">
        <v>123</v>
      </c>
      <c r="C612" s="29">
        <v>1</v>
      </c>
      <c r="D612" s="32">
        <v>30995</v>
      </c>
      <c r="E612" s="20">
        <f t="shared" si="48"/>
        <v>30995</v>
      </c>
    </row>
    <row r="613" spans="1:5" x14ac:dyDescent="0.2">
      <c r="A613" s="38" t="s">
        <v>318</v>
      </c>
      <c r="B613" s="17" t="s">
        <v>319</v>
      </c>
      <c r="C613" s="26">
        <v>1</v>
      </c>
      <c r="D613" s="19">
        <v>99241</v>
      </c>
      <c r="E613" s="19">
        <f t="shared" si="48"/>
        <v>99241</v>
      </c>
    </row>
    <row r="614" spans="1:5" x14ac:dyDescent="0.2">
      <c r="A614" s="16" t="s">
        <v>295</v>
      </c>
      <c r="B614" s="17" t="s">
        <v>296</v>
      </c>
      <c r="C614" s="29">
        <v>1</v>
      </c>
      <c r="D614" s="19">
        <v>35154</v>
      </c>
      <c r="E614" s="29">
        <f t="shared" si="48"/>
        <v>35154</v>
      </c>
    </row>
    <row r="615" spans="1:5" x14ac:dyDescent="0.2">
      <c r="A615" s="16" t="s">
        <v>92</v>
      </c>
      <c r="B615" s="17" t="s">
        <v>93</v>
      </c>
      <c r="C615" s="26">
        <v>1</v>
      </c>
      <c r="D615" s="19">
        <v>33791</v>
      </c>
      <c r="E615" s="29">
        <f t="shared" si="48"/>
        <v>33791</v>
      </c>
    </row>
    <row r="616" spans="1:5" x14ac:dyDescent="0.2">
      <c r="A616" s="16" t="s">
        <v>297</v>
      </c>
      <c r="B616" s="17" t="s">
        <v>298</v>
      </c>
      <c r="C616" s="26">
        <v>1</v>
      </c>
      <c r="D616" s="19">
        <v>67855</v>
      </c>
      <c r="E616" s="29">
        <f t="shared" si="48"/>
        <v>67855</v>
      </c>
    </row>
    <row r="617" spans="1:5" x14ac:dyDescent="0.2">
      <c r="A617" s="16" t="s">
        <v>438</v>
      </c>
      <c r="B617" s="17" t="s">
        <v>439</v>
      </c>
      <c r="C617" s="29">
        <v>1</v>
      </c>
      <c r="D617" s="19">
        <v>26979</v>
      </c>
      <c r="E617" s="19">
        <f t="shared" si="48"/>
        <v>26979</v>
      </c>
    </row>
    <row r="618" spans="1:5" x14ac:dyDescent="0.2">
      <c r="A618" s="16" t="s">
        <v>440</v>
      </c>
      <c r="B618" s="17" t="s">
        <v>441</v>
      </c>
      <c r="C618" s="29">
        <v>1</v>
      </c>
      <c r="D618" s="19">
        <v>35154</v>
      </c>
      <c r="E618" s="19">
        <f t="shared" si="48"/>
        <v>35154</v>
      </c>
    </row>
    <row r="619" spans="1:5" x14ac:dyDescent="0.2">
      <c r="A619" s="57" t="s">
        <v>303</v>
      </c>
      <c r="B619" s="24" t="s">
        <v>304</v>
      </c>
      <c r="C619" s="58">
        <v>1</v>
      </c>
      <c r="D619" s="33">
        <v>11991</v>
      </c>
      <c r="E619" s="29">
        <f t="shared" si="48"/>
        <v>11991</v>
      </c>
    </row>
    <row r="620" spans="1:5" x14ac:dyDescent="0.2">
      <c r="A620" s="37" t="s">
        <v>442</v>
      </c>
      <c r="B620" s="37" t="s">
        <v>443</v>
      </c>
      <c r="C620" s="29">
        <v>1</v>
      </c>
      <c r="D620" s="32">
        <v>7903</v>
      </c>
      <c r="E620" s="20">
        <f t="shared" si="48"/>
        <v>7903</v>
      </c>
    </row>
    <row r="621" spans="1:5" x14ac:dyDescent="0.2">
      <c r="A621" s="37" t="s">
        <v>444</v>
      </c>
      <c r="B621" s="37" t="s">
        <v>445</v>
      </c>
      <c r="C621" s="29">
        <v>1</v>
      </c>
      <c r="D621" s="32">
        <v>25308</v>
      </c>
      <c r="E621" s="20">
        <f t="shared" si="48"/>
        <v>25308</v>
      </c>
    </row>
  </sheetData>
  <mergeCells count="5">
    <mergeCell ref="C8:E8"/>
    <mergeCell ref="C9:E9"/>
    <mergeCell ref="C10:E10"/>
    <mergeCell ref="C11:E11"/>
    <mergeCell ref="C12:E12"/>
  </mergeCells>
  <hyperlinks>
    <hyperlink ref="C12" r:id="rId1" display="mailto:ZAKAZ@CITO.MOSCOW" xr:uid="{54FF3159-E35A-4F4B-BC66-BE619F7BFE13}"/>
    <hyperlink ref="C10" r:id="rId2" display="mailto:INFO@CITO.MOSCOW" xr:uid="{AE41DC0B-5282-4E3E-8AE1-C43B6DC12491}"/>
    <hyperlink ref="C8" r:id="rId3" display="tel:+74956071376" xr:uid="{0790467B-1032-47EC-9288-4C34E71C02BD}"/>
  </hyperlinks>
  <pageMargins left="0.7" right="0.7" top="0.75" bottom="0.75" header="0.3" footer="0.3"/>
  <pageSetup paperSize="9" orientation="portrait" horizontalDpi="300" verticalDpi="300" r:id="rId4"/>
  <ignoredErrors>
    <ignoredError sqref="E39 E47 E100 E133 E145 E147 E155 E191 E194 E200 E205 E210 E214 E221 E223 E241 E248 E256 E258 E281 E289 E298 E300 E480 E493 E503 E548 E563 E585 E593 E604" formula="1"/>
  </ignoredErrors>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14.01.2022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2022-01-12T12:39:43Z</dcterms:created>
  <dcterms:modified xsi:type="dcterms:W3CDTF">2022-01-14T12:12:12Z</dcterms:modified>
</cp:coreProperties>
</file>