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240" yWindow="240" windowWidth="29780" windowHeight="16740"/>
  </bookViews>
  <sheets>
    <sheet name="перечень" sheetId="1" r:id="rId1"/>
  </sheets>
  <definedNames>
    <definedName name="_xlnm._FilterDatabase" localSheetId="0" hidden="1">перечень!$A$2:$J$2657</definedName>
  </definedName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06" i="1" l="1"/>
  <c r="G607" i="1"/>
  <c r="G608" i="1"/>
  <c r="G609" i="1"/>
  <c r="G610" i="1"/>
  <c r="G611" i="1"/>
  <c r="G612" i="1"/>
  <c r="G613" i="1"/>
  <c r="G614" i="1"/>
  <c r="G615" i="1"/>
  <c r="G616" i="1"/>
  <c r="G112" i="1"/>
  <c r="G113" i="1"/>
  <c r="G114" i="1"/>
  <c r="G115" i="1"/>
  <c r="G116" i="1"/>
  <c r="G109" i="1"/>
  <c r="G110" i="1"/>
  <c r="G93" i="1"/>
  <c r="H92" i="1"/>
  <c r="J92" i="1"/>
  <c r="G89" i="1"/>
  <c r="G90" i="1"/>
  <c r="G91" i="1"/>
  <c r="G85" i="1"/>
  <c r="G86" i="1"/>
  <c r="G87" i="1"/>
  <c r="H84" i="1"/>
  <c r="J84" i="1"/>
  <c r="G69" i="1"/>
  <c r="G70" i="1"/>
  <c r="G67" i="1"/>
  <c r="H66" i="1"/>
  <c r="J66" i="1"/>
  <c r="G46" i="1"/>
  <c r="G47" i="1"/>
  <c r="G48" i="1"/>
  <c r="G49" i="1"/>
  <c r="G1232" i="1"/>
  <c r="G1233" i="1"/>
  <c r="G1234" i="1"/>
  <c r="G1235" i="1"/>
  <c r="G1236" i="1"/>
  <c r="G1237" i="1"/>
  <c r="G1238" i="1"/>
  <c r="G1239" i="1"/>
  <c r="G1240" i="1"/>
  <c r="G1241" i="1"/>
  <c r="G1242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183" i="1"/>
  <c r="G1184" i="1"/>
  <c r="G1171" i="1"/>
  <c r="G1172" i="1"/>
  <c r="G1173" i="1"/>
  <c r="G1174" i="1"/>
  <c r="G1175" i="1"/>
  <c r="G1176" i="1"/>
  <c r="G1178" i="1"/>
  <c r="G1179" i="1"/>
  <c r="G1180" i="1"/>
  <c r="G1181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53" i="1"/>
  <c r="H1152" i="1"/>
  <c r="J1152" i="1"/>
  <c r="G1150" i="1"/>
  <c r="G1151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H1129" i="1"/>
  <c r="J1129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15" i="1"/>
  <c r="H1114" i="1"/>
  <c r="J1114" i="1"/>
  <c r="G1113" i="1"/>
  <c r="H1112" i="1"/>
  <c r="J1112" i="1"/>
  <c r="G1111" i="1"/>
  <c r="H1110" i="1"/>
  <c r="J1110" i="1"/>
  <c r="G1108" i="1"/>
  <c r="H1107" i="1"/>
  <c r="J1107" i="1"/>
  <c r="G1106" i="1"/>
  <c r="H1105" i="1"/>
  <c r="J1105" i="1"/>
  <c r="G1103" i="1"/>
  <c r="G1099" i="1"/>
  <c r="G1100" i="1"/>
  <c r="G1101" i="1"/>
  <c r="G1104" i="1"/>
  <c r="G1096" i="1"/>
  <c r="H1095" i="1"/>
  <c r="J1095" i="1"/>
  <c r="G1094" i="1"/>
  <c r="H1093" i="1"/>
  <c r="G1092" i="1"/>
  <c r="H1091" i="1"/>
  <c r="J1091" i="1"/>
  <c r="G1090" i="1"/>
  <c r="H1089" i="1"/>
  <c r="J1089" i="1"/>
  <c r="G1087" i="1"/>
  <c r="H1086" i="1"/>
  <c r="J1086" i="1"/>
  <c r="G1085" i="1"/>
  <c r="H1084" i="1"/>
  <c r="J1084" i="1"/>
  <c r="G1083" i="1"/>
  <c r="H1082" i="1"/>
  <c r="J1082" i="1"/>
  <c r="G1081" i="1"/>
  <c r="H1080" i="1"/>
  <c r="J1080" i="1"/>
  <c r="G1079" i="1"/>
  <c r="H1078" i="1"/>
  <c r="J1078" i="1"/>
  <c r="G1074" i="1"/>
  <c r="H1073" i="1"/>
  <c r="J1073" i="1"/>
  <c r="G1076" i="1"/>
  <c r="H1075" i="1"/>
  <c r="J1075" i="1"/>
  <c r="G1072" i="1"/>
  <c r="H1071" i="1"/>
  <c r="J1071" i="1"/>
  <c r="G1069" i="1"/>
  <c r="G1070" i="1"/>
  <c r="G1066" i="1"/>
  <c r="G1067" i="1"/>
  <c r="G1063" i="1"/>
  <c r="H1062" i="1"/>
  <c r="J1062" i="1"/>
  <c r="G1061" i="1"/>
  <c r="H1060" i="1"/>
  <c r="J1060" i="1"/>
  <c r="G1059" i="1"/>
  <c r="G1058" i="1"/>
  <c r="G1056" i="1"/>
  <c r="H1055" i="1"/>
  <c r="J1055" i="1"/>
  <c r="G1054" i="1"/>
  <c r="H1053" i="1"/>
  <c r="J1053" i="1"/>
  <c r="G1052" i="1"/>
  <c r="H1051" i="1"/>
  <c r="J1051" i="1"/>
  <c r="G1050" i="1"/>
  <c r="H1049" i="1"/>
  <c r="J1049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24" i="1"/>
  <c r="G1025" i="1"/>
  <c r="G1026" i="1"/>
  <c r="G1027" i="1"/>
  <c r="G1028" i="1"/>
  <c r="G1029" i="1"/>
  <c r="G1030" i="1"/>
  <c r="G1031" i="1"/>
  <c r="G1032" i="1"/>
  <c r="G1033" i="1"/>
  <c r="G1034" i="1"/>
  <c r="G1020" i="1"/>
  <c r="G1021" i="1"/>
  <c r="G1022" i="1"/>
  <c r="G1015" i="1"/>
  <c r="G1016" i="1"/>
  <c r="G1017" i="1"/>
  <c r="G1018" i="1"/>
  <c r="G1013" i="1"/>
  <c r="H1012" i="1"/>
  <c r="J1012" i="1"/>
  <c r="G1010" i="1"/>
  <c r="G1011" i="1"/>
  <c r="H1007" i="1"/>
  <c r="J1007" i="1"/>
  <c r="G1003" i="1"/>
  <c r="G1004" i="1"/>
  <c r="G1005" i="1"/>
  <c r="G1006" i="1"/>
  <c r="G1000" i="1"/>
  <c r="G1001" i="1"/>
  <c r="H999" i="1"/>
  <c r="J999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64" i="1"/>
  <c r="G965" i="1"/>
  <c r="G966" i="1"/>
  <c r="G967" i="1"/>
  <c r="G968" i="1"/>
  <c r="G969" i="1"/>
  <c r="G970" i="1"/>
  <c r="G971" i="1"/>
  <c r="G972" i="1"/>
  <c r="G960" i="1"/>
  <c r="G961" i="1"/>
  <c r="G962" i="1"/>
  <c r="G948" i="1"/>
  <c r="G949" i="1"/>
  <c r="G950" i="1"/>
  <c r="G951" i="1"/>
  <c r="G952" i="1"/>
  <c r="G953" i="1"/>
  <c r="G954" i="1"/>
  <c r="G955" i="1"/>
  <c r="G956" i="1"/>
  <c r="G957" i="1"/>
  <c r="G958" i="1"/>
  <c r="G943" i="1"/>
  <c r="G945" i="1"/>
  <c r="G942" i="1"/>
  <c r="G944" i="1"/>
  <c r="G946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48" i="1"/>
  <c r="H847" i="1"/>
  <c r="J847" i="1"/>
  <c r="G846" i="1"/>
  <c r="H845" i="1"/>
  <c r="J845" i="1"/>
  <c r="G844" i="1"/>
  <c r="H843" i="1"/>
  <c r="J843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08" i="1"/>
  <c r="G809" i="1"/>
  <c r="G810" i="1"/>
  <c r="G811" i="1"/>
  <c r="G812" i="1"/>
  <c r="G813" i="1"/>
  <c r="G814" i="1"/>
  <c r="G801" i="1"/>
  <c r="G802" i="1"/>
  <c r="G803" i="1"/>
  <c r="G804" i="1"/>
  <c r="G805" i="1"/>
  <c r="G806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776" i="1"/>
  <c r="H775" i="1"/>
  <c r="J775" i="1"/>
  <c r="G772" i="1"/>
  <c r="G773" i="1"/>
  <c r="G774" i="1"/>
  <c r="G760" i="1"/>
  <c r="G761" i="1"/>
  <c r="G762" i="1"/>
  <c r="G763" i="1"/>
  <c r="G764" i="1"/>
  <c r="G765" i="1"/>
  <c r="G766" i="1"/>
  <c r="G767" i="1"/>
  <c r="G768" i="1"/>
  <c r="G769" i="1"/>
  <c r="G770" i="1"/>
  <c r="G758" i="1"/>
  <c r="H757" i="1"/>
  <c r="J757" i="1"/>
  <c r="G748" i="1"/>
  <c r="G749" i="1"/>
  <c r="G750" i="1"/>
  <c r="G751" i="1"/>
  <c r="G752" i="1"/>
  <c r="G753" i="1"/>
  <c r="G754" i="1"/>
  <c r="G755" i="1"/>
  <c r="G756" i="1"/>
  <c r="G742" i="1"/>
  <c r="G743" i="1"/>
  <c r="G744" i="1"/>
  <c r="G745" i="1"/>
  <c r="G746" i="1"/>
  <c r="G731" i="1"/>
  <c r="G732" i="1"/>
  <c r="G733" i="1"/>
  <c r="G734" i="1"/>
  <c r="G735" i="1"/>
  <c r="G736" i="1"/>
  <c r="G737" i="1"/>
  <c r="G738" i="1"/>
  <c r="G739" i="1"/>
  <c r="G740" i="1"/>
  <c r="G728" i="1"/>
  <c r="G729" i="1"/>
  <c r="G726" i="1"/>
  <c r="H725" i="1"/>
  <c r="J725" i="1"/>
  <c r="G719" i="1"/>
  <c r="G720" i="1"/>
  <c r="G721" i="1"/>
  <c r="G722" i="1"/>
  <c r="G723" i="1"/>
  <c r="G724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696" i="1"/>
  <c r="H695" i="1"/>
  <c r="J695" i="1"/>
  <c r="G693" i="1"/>
  <c r="G694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66" i="1"/>
  <c r="G667" i="1"/>
  <c r="G668" i="1"/>
  <c r="G669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599" i="1"/>
  <c r="G600" i="1"/>
  <c r="G601" i="1"/>
  <c r="G602" i="1"/>
  <c r="G603" i="1"/>
  <c r="G604" i="1"/>
  <c r="G597" i="1"/>
  <c r="H596" i="1"/>
  <c r="J596" i="1"/>
  <c r="G590" i="1"/>
  <c r="G591" i="1"/>
  <c r="G592" i="1"/>
  <c r="G593" i="1"/>
  <c r="G594" i="1"/>
  <c r="G595" i="1"/>
  <c r="G588" i="1"/>
  <c r="H587" i="1"/>
  <c r="J587" i="1"/>
  <c r="G577" i="1"/>
  <c r="G578" i="1"/>
  <c r="G579" i="1"/>
  <c r="G580" i="1"/>
  <c r="G581" i="1"/>
  <c r="G582" i="1"/>
  <c r="G583" i="1"/>
  <c r="G584" i="1"/>
  <c r="G585" i="1"/>
  <c r="G586" i="1"/>
  <c r="G574" i="1"/>
  <c r="G575" i="1"/>
  <c r="G570" i="1"/>
  <c r="G571" i="1"/>
  <c r="G572" i="1"/>
  <c r="G566" i="1"/>
  <c r="G567" i="1"/>
  <c r="G568" i="1"/>
  <c r="G563" i="1"/>
  <c r="G564" i="1"/>
  <c r="G560" i="1"/>
  <c r="G561" i="1"/>
  <c r="H559" i="1"/>
  <c r="J559" i="1"/>
  <c r="G557" i="1"/>
  <c r="G558" i="1"/>
  <c r="H556" i="1"/>
  <c r="J556" i="1"/>
  <c r="G555" i="1"/>
  <c r="H554" i="1"/>
  <c r="J554" i="1"/>
  <c r="G543" i="1"/>
  <c r="G544" i="1"/>
  <c r="G545" i="1"/>
  <c r="G546" i="1"/>
  <c r="G547" i="1"/>
  <c r="G548" i="1"/>
  <c r="G549" i="1"/>
  <c r="G550" i="1"/>
  <c r="G551" i="1"/>
  <c r="G552" i="1"/>
  <c r="G553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06" i="1"/>
  <c r="G507" i="1"/>
  <c r="G508" i="1"/>
  <c r="G509" i="1"/>
  <c r="G510" i="1"/>
  <c r="G511" i="1"/>
  <c r="G512" i="1"/>
  <c r="G513" i="1"/>
  <c r="G514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465" i="1"/>
  <c r="G466" i="1"/>
  <c r="G467" i="1"/>
  <c r="G468" i="1"/>
  <c r="G469" i="1"/>
  <c r="G470" i="1"/>
  <c r="G471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42" i="1"/>
  <c r="G443" i="1"/>
  <c r="G444" i="1"/>
  <c r="G445" i="1"/>
  <c r="G446" i="1"/>
  <c r="G433" i="1"/>
  <c r="G434" i="1"/>
  <c r="G435" i="1"/>
  <c r="G436" i="1"/>
  <c r="G437" i="1"/>
  <c r="G438" i="1"/>
  <c r="G439" i="1"/>
  <c r="G440" i="1"/>
  <c r="G428" i="1"/>
  <c r="G429" i="1"/>
  <c r="G430" i="1"/>
  <c r="G431" i="1"/>
  <c r="G418" i="1"/>
  <c r="G419" i="1"/>
  <c r="G420" i="1"/>
  <c r="G421" i="1"/>
  <c r="G422" i="1"/>
  <c r="G423" i="1"/>
  <c r="G424" i="1"/>
  <c r="G425" i="1"/>
  <c r="G426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388" i="1"/>
  <c r="H387" i="1"/>
  <c r="J387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59" i="1"/>
  <c r="G360" i="1"/>
  <c r="G361" i="1"/>
  <c r="G36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06" i="1"/>
  <c r="G307" i="1"/>
  <c r="G308" i="1"/>
  <c r="G309" i="1"/>
  <c r="G310" i="1"/>
  <c r="G311" i="1"/>
  <c r="G312" i="1"/>
  <c r="G313" i="1"/>
  <c r="G314" i="1"/>
  <c r="G300" i="1"/>
  <c r="G301" i="1"/>
  <c r="G302" i="1"/>
  <c r="G303" i="1"/>
  <c r="G304" i="1"/>
  <c r="G293" i="1"/>
  <c r="G294" i="1"/>
  <c r="G295" i="1"/>
  <c r="G296" i="1"/>
  <c r="G297" i="1"/>
  <c r="G298" i="1"/>
  <c r="G281" i="1"/>
  <c r="G282" i="1"/>
  <c r="G283" i="1"/>
  <c r="G284" i="1"/>
  <c r="G285" i="1"/>
  <c r="G286" i="1"/>
  <c r="G287" i="1"/>
  <c r="G288" i="1"/>
  <c r="G289" i="1"/>
  <c r="G290" i="1"/>
  <c r="G291" i="1"/>
  <c r="G275" i="1"/>
  <c r="G276" i="1"/>
  <c r="G277" i="1"/>
  <c r="G278" i="1"/>
  <c r="G279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34" i="1"/>
  <c r="G235" i="1"/>
  <c r="G236" i="1"/>
  <c r="G237" i="1"/>
  <c r="G238" i="1"/>
  <c r="G239" i="1"/>
  <c r="G240" i="1"/>
  <c r="G241" i="1"/>
  <c r="G242" i="1"/>
  <c r="G243" i="1"/>
  <c r="G223" i="1"/>
  <c r="G224" i="1"/>
  <c r="G225" i="1"/>
  <c r="G226" i="1"/>
  <c r="G227" i="1"/>
  <c r="G228" i="1"/>
  <c r="G229" i="1"/>
  <c r="G230" i="1"/>
  <c r="G231" i="1"/>
  <c r="G232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197" i="1"/>
  <c r="G198" i="1"/>
  <c r="G199" i="1"/>
  <c r="G200" i="1"/>
  <c r="G201" i="1"/>
  <c r="G202" i="1"/>
  <c r="G203" i="1"/>
  <c r="G204" i="1"/>
  <c r="G205" i="1"/>
  <c r="G206" i="1"/>
  <c r="G191" i="1"/>
  <c r="G192" i="1"/>
  <c r="G194" i="1"/>
  <c r="G195" i="1"/>
  <c r="H193" i="1"/>
  <c r="J193" i="1"/>
  <c r="G187" i="1"/>
  <c r="G188" i="1"/>
  <c r="G189" i="1"/>
  <c r="G184" i="1"/>
  <c r="G185" i="1"/>
  <c r="G182" i="1"/>
  <c r="H181" i="1"/>
  <c r="J181" i="1"/>
  <c r="G180" i="1"/>
  <c r="H179" i="1"/>
  <c r="J179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52" i="1"/>
  <c r="G153" i="1"/>
  <c r="G154" i="1"/>
  <c r="G155" i="1"/>
  <c r="G156" i="1"/>
  <c r="G150" i="1"/>
  <c r="H149" i="1"/>
  <c r="J149" i="1"/>
  <c r="G147" i="1"/>
  <c r="G148" i="1"/>
  <c r="G144" i="1"/>
  <c r="G145" i="1"/>
  <c r="G140" i="1"/>
  <c r="G141" i="1"/>
  <c r="G142" i="1"/>
  <c r="G131" i="1"/>
  <c r="G132" i="1"/>
  <c r="G133" i="1"/>
  <c r="G134" i="1"/>
  <c r="G135" i="1"/>
  <c r="G136" i="1"/>
  <c r="G137" i="1"/>
  <c r="G138" i="1"/>
  <c r="G120" i="1"/>
  <c r="G121" i="1"/>
  <c r="G122" i="1"/>
  <c r="G123" i="1"/>
  <c r="G124" i="1"/>
  <c r="G125" i="1"/>
  <c r="G126" i="1"/>
  <c r="G127" i="1"/>
  <c r="G128" i="1"/>
  <c r="G129" i="1"/>
  <c r="G118" i="1"/>
  <c r="H117" i="1"/>
  <c r="J117" i="1"/>
  <c r="G97" i="1"/>
  <c r="G98" i="1"/>
  <c r="G99" i="1"/>
  <c r="G100" i="1"/>
  <c r="G101" i="1"/>
  <c r="G102" i="1"/>
  <c r="G103" i="1"/>
  <c r="G104" i="1"/>
  <c r="G105" i="1"/>
  <c r="G106" i="1"/>
  <c r="G107" i="1"/>
  <c r="G95" i="1"/>
  <c r="G80" i="1"/>
  <c r="G81" i="1"/>
  <c r="G82" i="1"/>
  <c r="G83" i="1"/>
  <c r="G77" i="1"/>
  <c r="G78" i="1"/>
  <c r="G72" i="1"/>
  <c r="G73" i="1"/>
  <c r="G74" i="1"/>
  <c r="G75" i="1"/>
  <c r="G62" i="1"/>
  <c r="G63" i="1"/>
  <c r="G64" i="1"/>
  <c r="G65" i="1"/>
  <c r="G51" i="1"/>
  <c r="G52" i="1"/>
  <c r="G53" i="1"/>
  <c r="G54" i="1"/>
  <c r="G55" i="1"/>
  <c r="G56" i="1"/>
  <c r="G57" i="1"/>
  <c r="G58" i="1"/>
  <c r="G59" i="1"/>
  <c r="G60" i="1"/>
  <c r="G44" i="1"/>
  <c r="H43" i="1"/>
  <c r="J4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42" i="1"/>
  <c r="J1093" i="1"/>
  <c r="F1177" i="1"/>
  <c r="G1177" i="1"/>
  <c r="H76" i="1"/>
  <c r="J76" i="1"/>
  <c r="H432" i="1"/>
  <c r="J432" i="1"/>
  <c r="H1102" i="1"/>
  <c r="J1102" i="1"/>
  <c r="H139" i="1"/>
  <c r="J139" i="1"/>
  <c r="H299" i="1"/>
  <c r="J299" i="1"/>
  <c r="H472" i="1"/>
  <c r="J472" i="1"/>
  <c r="H515" i="1"/>
  <c r="J515" i="1"/>
  <c r="H692" i="1"/>
  <c r="J692" i="1"/>
  <c r="H947" i="1"/>
  <c r="J947" i="1"/>
  <c r="H1009" i="1"/>
  <c r="J1009" i="1"/>
  <c r="H88" i="1"/>
  <c r="J88" i="1"/>
  <c r="H186" i="1"/>
  <c r="J186" i="1"/>
  <c r="H959" i="1"/>
  <c r="J959" i="1"/>
  <c r="H1098" i="1"/>
  <c r="H292" i="1"/>
  <c r="J292" i="1"/>
  <c r="H565" i="1"/>
  <c r="J565" i="1"/>
  <c r="H718" i="1"/>
  <c r="J718" i="1"/>
  <c r="H727" i="1"/>
  <c r="J727" i="1"/>
  <c r="H151" i="1"/>
  <c r="J151" i="1"/>
  <c r="H183" i="1"/>
  <c r="J183" i="1"/>
  <c r="H274" i="1"/>
  <c r="J274" i="1"/>
  <c r="H562" i="1"/>
  <c r="J562" i="1"/>
  <c r="H741" i="1"/>
  <c r="J741" i="1"/>
  <c r="H1002" i="1"/>
  <c r="J1002" i="1"/>
  <c r="H111" i="1"/>
  <c r="J111" i="1"/>
  <c r="H1155" i="1"/>
  <c r="J1155" i="1"/>
  <c r="H71" i="1"/>
  <c r="J71" i="1"/>
  <c r="H730" i="1"/>
  <c r="J730" i="1"/>
  <c r="H1068" i="1"/>
  <c r="J1068" i="1"/>
  <c r="H108" i="1"/>
  <c r="J108" i="1"/>
  <c r="H447" i="1"/>
  <c r="J447" i="1"/>
  <c r="H815" i="1"/>
  <c r="J815" i="1"/>
  <c r="H1170" i="1"/>
  <c r="J1170" i="1"/>
  <c r="H61" i="1"/>
  <c r="J61" i="1"/>
  <c r="H146" i="1"/>
  <c r="J146" i="1"/>
  <c r="H389" i="1"/>
  <c r="J389" i="1"/>
  <c r="H417" i="1"/>
  <c r="J417" i="1"/>
  <c r="H505" i="1"/>
  <c r="J505" i="1"/>
  <c r="H747" i="1"/>
  <c r="J747" i="1"/>
  <c r="H871" i="1"/>
  <c r="J871" i="1"/>
  <c r="H941" i="1"/>
  <c r="J941" i="1"/>
  <c r="H1014" i="1"/>
  <c r="J1014" i="1"/>
  <c r="H1019" i="1"/>
  <c r="J1019" i="1"/>
  <c r="H1035" i="1"/>
  <c r="J1035" i="1"/>
  <c r="H1065" i="1"/>
  <c r="J1065" i="1"/>
  <c r="H1185" i="1"/>
  <c r="J1185" i="1"/>
  <c r="H45" i="1"/>
  <c r="J45" i="1"/>
  <c r="H68" i="1"/>
  <c r="J68" i="1"/>
  <c r="H759" i="1"/>
  <c r="J759" i="1"/>
  <c r="H800" i="1"/>
  <c r="J800" i="1"/>
  <c r="H973" i="1"/>
  <c r="J973" i="1"/>
  <c r="H1231" i="1"/>
  <c r="J1231" i="1"/>
  <c r="H605" i="1"/>
  <c r="J605" i="1"/>
  <c r="H143" i="1"/>
  <c r="J143" i="1"/>
  <c r="H196" i="1"/>
  <c r="J196" i="1"/>
  <c r="H403" i="1"/>
  <c r="J403" i="1"/>
  <c r="H441" i="1"/>
  <c r="J441" i="1"/>
  <c r="H573" i="1"/>
  <c r="J573" i="1"/>
  <c r="H665" i="1"/>
  <c r="J665" i="1"/>
  <c r="H849" i="1"/>
  <c r="J849" i="1"/>
  <c r="H923" i="1"/>
  <c r="J923" i="1"/>
  <c r="H1023" i="1"/>
  <c r="J1023" i="1"/>
  <c r="H1057" i="1"/>
  <c r="J1057" i="1"/>
  <c r="J1098" i="1"/>
  <c r="H1116" i="1"/>
  <c r="J1116" i="1"/>
  <c r="H1149" i="1"/>
  <c r="J1149" i="1"/>
  <c r="H1182" i="1"/>
  <c r="J1182" i="1"/>
  <c r="H1208" i="1"/>
  <c r="J1208" i="1"/>
  <c r="H617" i="1"/>
  <c r="J617" i="1"/>
  <c r="H79" i="1"/>
  <c r="J79" i="1"/>
  <c r="H358" i="1"/>
  <c r="J358" i="1"/>
  <c r="H363" i="1"/>
  <c r="J363" i="1"/>
  <c r="H427" i="1"/>
  <c r="J427" i="1"/>
  <c r="H464" i="1"/>
  <c r="J464" i="1"/>
  <c r="H542" i="1"/>
  <c r="J542" i="1"/>
  <c r="H569" i="1"/>
  <c r="J569" i="1"/>
  <c r="H576" i="1"/>
  <c r="J576" i="1"/>
  <c r="H589" i="1"/>
  <c r="J589" i="1"/>
  <c r="H598" i="1"/>
  <c r="J598" i="1"/>
  <c r="H636" i="1"/>
  <c r="J636" i="1"/>
  <c r="H670" i="1"/>
  <c r="J670" i="1"/>
  <c r="H697" i="1"/>
  <c r="J697" i="1"/>
  <c r="H771" i="1"/>
  <c r="J771" i="1"/>
  <c r="H777" i="1"/>
  <c r="J777" i="1"/>
  <c r="H807" i="1"/>
  <c r="J807" i="1"/>
  <c r="H830" i="1"/>
  <c r="J830" i="1"/>
  <c r="H963" i="1"/>
  <c r="J963" i="1"/>
  <c r="H190" i="1"/>
  <c r="J190" i="1"/>
  <c r="H157" i="1"/>
  <c r="J157" i="1"/>
  <c r="H222" i="1"/>
  <c r="J222" i="1"/>
  <c r="H3" i="1"/>
  <c r="J3" i="1"/>
  <c r="H50" i="1"/>
  <c r="J50" i="1"/>
  <c r="H94" i="1"/>
  <c r="J94" i="1"/>
  <c r="H130" i="1"/>
  <c r="J130" i="1"/>
  <c r="H207" i="1"/>
  <c r="J207" i="1"/>
  <c r="H315" i="1"/>
  <c r="J315" i="1"/>
  <c r="H34" i="1"/>
  <c r="J34" i="1"/>
  <c r="H244" i="1"/>
  <c r="J244" i="1"/>
  <c r="H96" i="1"/>
  <c r="J96" i="1"/>
  <c r="H119" i="1"/>
  <c r="J119" i="1"/>
  <c r="H233" i="1"/>
  <c r="J233" i="1"/>
  <c r="H280" i="1"/>
  <c r="J280" i="1"/>
  <c r="H305" i="1"/>
  <c r="J305" i="1"/>
  <c r="H342" i="1"/>
  <c r="J342" i="1"/>
</calcChain>
</file>

<file path=xl/sharedStrings.xml><?xml version="1.0" encoding="utf-8"?>
<sst xmlns="http://schemas.openxmlformats.org/spreadsheetml/2006/main" count="2767" uniqueCount="2246">
  <si>
    <t>№</t>
  </si>
  <si>
    <t>Наименование</t>
  </si>
  <si>
    <t>Ед. изм.</t>
  </si>
  <si>
    <t>2.1.20.</t>
  </si>
  <si>
    <t>Электронные образовательные комплексы для кабинета начальной школы</t>
  </si>
  <si>
    <t>2.1.21.</t>
  </si>
  <si>
    <t>Демонстрационные  учебные таблицы по русскому языку и литературному чтению для начальной школы</t>
  </si>
  <si>
    <t>компл.</t>
  </si>
  <si>
    <t>2.1.22.</t>
  </si>
  <si>
    <t>Демонстрационные пособия по русскому языку и литературному чтению для начальной школы</t>
  </si>
  <si>
    <t>2.1.25.</t>
  </si>
  <si>
    <t>Раздаточные карточки с буквами русского алфавита</t>
  </si>
  <si>
    <t>2.1.29.</t>
  </si>
  <si>
    <t>Игровой набор по развитию речи</t>
  </si>
  <si>
    <t>шт.</t>
  </si>
  <si>
    <t>2.1.31.</t>
  </si>
  <si>
    <t>Игровые наборы по учебному предмету, рекомендованные для детей младшего школьного возраста</t>
  </si>
  <si>
    <t>2.1.38.</t>
  </si>
  <si>
    <t>Комплект демонстрационных  учебных таблиц по литературному чтению для начальной школы</t>
  </si>
  <si>
    <t>2.1.44.</t>
  </si>
  <si>
    <t>Демонстрационные  учебные таблицы по иностранному языку для начальной школы</t>
  </si>
  <si>
    <t>2.1.45.</t>
  </si>
  <si>
    <t>Демонстрационные пособия по иностранному языку для начальной школы</t>
  </si>
  <si>
    <t>2.1.46.</t>
  </si>
  <si>
    <t>Раздаточные предметные карточки</t>
  </si>
  <si>
    <t>2.1.48.</t>
  </si>
  <si>
    <t>Игровые наборы на изучаемом иностранном языке</t>
  </si>
  <si>
    <t>2.1.51.</t>
  </si>
  <si>
    <t>Модель-аппликация (касса) цифр демонстрационная</t>
  </si>
  <si>
    <t>2.1.55.</t>
  </si>
  <si>
    <t>Демонстрационные  учебные таблицы по математике для начальной школы</t>
  </si>
  <si>
    <t>2.1.57.</t>
  </si>
  <si>
    <t>Раздаточные карточки с цифрами и математическими знаками</t>
  </si>
  <si>
    <t>2.1.59.</t>
  </si>
  <si>
    <t>Игровой набор по математике</t>
  </si>
  <si>
    <t>2.1.62.</t>
  </si>
  <si>
    <t>Комплект демонстрационных  пособий по ОРКСЭ</t>
  </si>
  <si>
    <t>Демонстрационная цифровая лаборатория для начальных классов по естествознанию</t>
  </si>
  <si>
    <t>2.1.71.</t>
  </si>
  <si>
    <t>Демонстрационные  учебные таблицы по окружающему миру для начальной школы</t>
  </si>
  <si>
    <t>2.1.73.</t>
  </si>
  <si>
    <t xml:space="preserve">Игровые наборы, рекомендованные для детей младшего школьного возраста по знакомству с окружающим миром  </t>
  </si>
  <si>
    <t>2.1.77.</t>
  </si>
  <si>
    <t>Демонстрационные  учебные таблицы по ИЗО для начальной школы</t>
  </si>
  <si>
    <t>2.1.81.</t>
  </si>
  <si>
    <t>2.1.82.</t>
  </si>
  <si>
    <t>Справочники</t>
  </si>
  <si>
    <t>2.3.23.</t>
  </si>
  <si>
    <t xml:space="preserve">Набор по основам математики, конструирования, моделирования и проектирования «Элементарная математика» </t>
  </si>
  <si>
    <t>2.3.24.</t>
  </si>
  <si>
    <t>Набор по основам проектирования и моделирования (комплект на класс) «Проектирование»</t>
  </si>
  <si>
    <t>2.3.25.</t>
  </si>
  <si>
    <t>Базовый робототехнический набор основы конструирования и проектирования</t>
  </si>
  <si>
    <t>2.3.26.</t>
  </si>
  <si>
    <t>Ресурсный набор к базовому робототехническому набору введение в программирование</t>
  </si>
  <si>
    <t>2.6.16.</t>
  </si>
  <si>
    <t>Конструкторы</t>
  </si>
  <si>
    <t>2.7.20.</t>
  </si>
  <si>
    <t>Электронные образовательные комплекты для кабинета русского языка и литературы</t>
  </si>
  <si>
    <t>2.7.21.</t>
  </si>
  <si>
    <t>Видеофильмы учебные по  литературе</t>
  </si>
  <si>
    <t>2.7.22.</t>
  </si>
  <si>
    <t>Демонстрационные учебные таблицы по русскому языку и литературе</t>
  </si>
  <si>
    <t>2.8.20.</t>
  </si>
  <si>
    <t>Таблицы демонстрационные</t>
  </si>
  <si>
    <t>2.10.20.</t>
  </si>
  <si>
    <t>Карты демонстрационные по курсу истории и обществознания</t>
  </si>
  <si>
    <t>2.10.21.</t>
  </si>
  <si>
    <t>Таблицы и картины демонстрационные по курсу истории и обществознания</t>
  </si>
  <si>
    <t>2.10.22.</t>
  </si>
  <si>
    <t>Справочные пособия</t>
  </si>
  <si>
    <t>2.10.23.</t>
  </si>
  <si>
    <t>Таблицы раздаточные по курсу истории и обществознания</t>
  </si>
  <si>
    <t>2.10.27.</t>
  </si>
  <si>
    <t>Электронные учебные пособия  для кабинета истории и обществознания</t>
  </si>
  <si>
    <t>2.10.29.</t>
  </si>
  <si>
    <t>Комплект учебных видео фильмов по курсу истории и обществознания</t>
  </si>
  <si>
    <t>2.11.26.</t>
  </si>
  <si>
    <t>Комплект цифрового оборудования</t>
  </si>
  <si>
    <t>2.11.41.</t>
  </si>
  <si>
    <t>Карты настенные</t>
  </si>
  <si>
    <t>2.11.42.</t>
  </si>
  <si>
    <t>Таблицы учебные демонстрационные</t>
  </si>
  <si>
    <t>2.11.43.</t>
  </si>
  <si>
    <t>Таблицы раздаточные</t>
  </si>
  <si>
    <t>2.11.44.</t>
  </si>
  <si>
    <t>Электронные учебные пособия  для кабинета географии</t>
  </si>
  <si>
    <t>2.11.45.</t>
  </si>
  <si>
    <t>Комплект учебных видео фильмов по курсу география</t>
  </si>
  <si>
    <t>2.12.33.</t>
  </si>
  <si>
    <t>Комплект учебных видеофильмов</t>
  </si>
  <si>
    <t>2.12.35.</t>
  </si>
  <si>
    <t>Комплект демонстрационных  учебных таблиц по черчению, изобразительному искусству и МХК</t>
  </si>
  <si>
    <t>2.14.24.</t>
  </si>
  <si>
    <t xml:space="preserve">Цифровая лаборатория для учителя </t>
  </si>
  <si>
    <t>2.14.96.</t>
  </si>
  <si>
    <t>Цифровая лаборатория по физике для ученика</t>
  </si>
  <si>
    <t>2.14.102.</t>
  </si>
  <si>
    <t>Электронные учебные пособия  для кабинета физики</t>
  </si>
  <si>
    <t>2.14.103.</t>
  </si>
  <si>
    <t xml:space="preserve">Комплект учебных видео фильмов </t>
  </si>
  <si>
    <t>2.14.105.</t>
  </si>
  <si>
    <t xml:space="preserve">Комплект наглядных пособий для постоянного использования </t>
  </si>
  <si>
    <t>2.14.106.</t>
  </si>
  <si>
    <t xml:space="preserve">Комплект демонстрационных  учебных таблиц </t>
  </si>
  <si>
    <t>Цифровая лаборатория по химии для учителя</t>
  </si>
  <si>
    <t>2.15.57.</t>
  </si>
  <si>
    <t>Цифровая лаборатория по химии для ученика</t>
  </si>
  <si>
    <t>2.15.132.</t>
  </si>
  <si>
    <t>Электронные учебные пособия  для кабинета химии</t>
  </si>
  <si>
    <t>2.15.133.</t>
  </si>
  <si>
    <t xml:space="preserve">Комплект учебных видео фильмов  по неорганической химии </t>
  </si>
  <si>
    <t>2.15.137.</t>
  </si>
  <si>
    <t>Пособия наглядной экспозиции</t>
  </si>
  <si>
    <t>2.15.138.</t>
  </si>
  <si>
    <t>Таблица "Периодическая система химических элементов Д.И.Менделеева"</t>
  </si>
  <si>
    <t>2.15.139.</t>
  </si>
  <si>
    <t>Серия таблиц по неорганической химии (сменная экспозиция)</t>
  </si>
  <si>
    <t>2.15.140.</t>
  </si>
  <si>
    <t>Серия таблиц по органической химии (сменная экспозиция)</t>
  </si>
  <si>
    <t>2.15.142.</t>
  </si>
  <si>
    <t>Серия таблиц по химическим производствам (сменная экспозиция)</t>
  </si>
  <si>
    <t>2.16.33.</t>
  </si>
  <si>
    <t>Цифровая лаборатория для учителя по биологии</t>
  </si>
  <si>
    <t>2.16.46.</t>
  </si>
  <si>
    <t>Цифровая лаборатория по биологии для ученика</t>
  </si>
  <si>
    <t>2.16.58.</t>
  </si>
  <si>
    <t>Электронные учебные пособия  для кабинета биологии</t>
  </si>
  <si>
    <t>2.16.59.</t>
  </si>
  <si>
    <t>Комплект учебных видео фильмов по курсу биология</t>
  </si>
  <si>
    <t>2.16.61.</t>
  </si>
  <si>
    <t>2.18.23.</t>
  </si>
  <si>
    <t>2.18.30.</t>
  </si>
  <si>
    <t>Набор по основам математики, конструирования и моделирования для класса</t>
  </si>
  <si>
    <t>2.18.34.</t>
  </si>
  <si>
    <t>Электронные учебные пособия  для кабинета математики</t>
  </si>
  <si>
    <t>2.18.35.</t>
  </si>
  <si>
    <t>2.18.36.</t>
  </si>
  <si>
    <t>2.18.37.</t>
  </si>
  <si>
    <t>2.19.23.</t>
  </si>
  <si>
    <t>2.21.39.</t>
  </si>
  <si>
    <t>Комплект таблиц демонстационных по технологии обработки тканей</t>
  </si>
  <si>
    <t>2.21.82.</t>
  </si>
  <si>
    <t xml:space="preserve">Комплект таблиц демонстрационных по кулинарии </t>
  </si>
  <si>
    <t>2.21.148.</t>
  </si>
  <si>
    <t>Комплект таблиц по слесарному делу</t>
  </si>
  <si>
    <t>2.21.206.</t>
  </si>
  <si>
    <t>Комплекты таблиц по столярному делу</t>
  </si>
  <si>
    <t>2.22.60</t>
  </si>
  <si>
    <t>2.22.61.</t>
  </si>
  <si>
    <t xml:space="preserve">Комплект демонстрационных учебных таблиц по курсу ОБЖ </t>
  </si>
  <si>
    <t>2.23.28.</t>
  </si>
  <si>
    <t>3D принтер профессионального качества</t>
  </si>
  <si>
    <t>2.23.29.</t>
  </si>
  <si>
    <t>Конструктор для сборки 3D принтера</t>
  </si>
  <si>
    <t>2.23.30.</t>
  </si>
  <si>
    <t>Комплект расходных материалов к 3D принтеру</t>
  </si>
  <si>
    <t>2.23.31.</t>
  </si>
  <si>
    <t>Конструктор для сборки 3D сканера</t>
  </si>
  <si>
    <t>2.23.32.</t>
  </si>
  <si>
    <t>Конструктор для сборки станков для механической обработки</t>
  </si>
  <si>
    <t>2.23.33.</t>
  </si>
  <si>
    <t>Программное обеспечение</t>
  </si>
  <si>
    <t>2.23.34.</t>
  </si>
  <si>
    <t>Комплект учебно-методических материалов</t>
  </si>
  <si>
    <t>2.23.35.</t>
  </si>
  <si>
    <t>Базовый робототехнический набор (комплект конструктивных элементов, серво-моторов и датчиков с программируемым контроллером и пультом управления, пластик)</t>
  </si>
  <si>
    <t>2.23.36.</t>
  </si>
  <si>
    <t>Ресурсный набор к базовому робототехническому набору для подготовки к соревнованиям</t>
  </si>
  <si>
    <t>2.23.37.</t>
  </si>
  <si>
    <t xml:space="preserve">Комплект полей с соревновательными элементами </t>
  </si>
  <si>
    <t>2.23.38.</t>
  </si>
  <si>
    <t>2.23.39.</t>
  </si>
  <si>
    <t>2.23.40.</t>
  </si>
  <si>
    <t>Базовый робототехнический набор (подвижная платформа с манипулятором, программируемым контроллером, комплектом серво-моторов и датчиков, металл)</t>
  </si>
  <si>
    <t>2.23.41.</t>
  </si>
  <si>
    <t>Программируемый контроллер под управлением ПО Arduino IDE</t>
  </si>
  <si>
    <t>2.23.42.</t>
  </si>
  <si>
    <t>Программируемый контроллер для изучения встраиваемых кибернетических систем</t>
  </si>
  <si>
    <t>2.23.43.</t>
  </si>
  <si>
    <t>2.23.44.</t>
  </si>
  <si>
    <t>2.23.45.</t>
  </si>
  <si>
    <t>Базовый робототехнический набор для создания робототехнических комплексов со сложной кинематической схемой, многозвенных механизмов, манипуляционных и андроидных роботов</t>
  </si>
  <si>
    <t>2.23.46.</t>
  </si>
  <si>
    <t xml:space="preserve">Ресурсный робототехнический набор  </t>
  </si>
  <si>
    <t>2.23.47.</t>
  </si>
  <si>
    <t>2.23.48.</t>
  </si>
  <si>
    <t>2.23.49.</t>
  </si>
  <si>
    <t>Расширенный робототехнический набор (комплект конструктивных элементов, серво-моторов и датчиков с программируемым контроллером и пультом управления, металл)</t>
  </si>
  <si>
    <t>2.23.50.</t>
  </si>
  <si>
    <t>Комплект соревновательных элементов</t>
  </si>
  <si>
    <t>2.23.52.</t>
  </si>
  <si>
    <t>2.23.53.</t>
  </si>
  <si>
    <t>2.23.54.</t>
  </si>
  <si>
    <t>2.23.55.</t>
  </si>
  <si>
    <t>Комплект учебно-методических материалов для работы с контроллером</t>
  </si>
  <si>
    <t>2.23.56.</t>
  </si>
  <si>
    <t>Ресурсный набор к универсальному комплекту для организации командных и индивидуальных инженерных соревнований. Тип 1</t>
  </si>
  <si>
    <t>2.23.58.</t>
  </si>
  <si>
    <t>Комплект учебно-методических материалов для организации командных и индивидуальных инженерных соревнований</t>
  </si>
  <si>
    <t>2.23.59.</t>
  </si>
  <si>
    <t>2.23.60.</t>
  </si>
  <si>
    <t>Цифровая лаборатория</t>
  </si>
  <si>
    <t xml:space="preserve">2.23.61 </t>
  </si>
  <si>
    <t>Набор по изучению альтернативных источников энергии</t>
  </si>
  <si>
    <t>2.23.63.</t>
  </si>
  <si>
    <t>Установка для изучения сопротивления материалов (напряжения и деформации)</t>
  </si>
  <si>
    <t>Состав комплекта</t>
  </si>
  <si>
    <t>Комплект таблиц для начальной школы «Русский язык, 1 класс» (10 таблиц )</t>
  </si>
  <si>
    <t>Комплект таблиц для начальной школы «Русский язык, 2 класс» (8 таблиц )</t>
  </si>
  <si>
    <t>Комплект таблиц для начальной школы «Русский язык, 3 класс» (10 таблиц )</t>
  </si>
  <si>
    <t>Комплект таблиц для начальной школы «Русский язык, 4 класс» (10 таблиц )</t>
  </si>
  <si>
    <t>Комплект таблиц для начальной школы «Русский язык. Основные правила и понятия. 1-4 класс» (7 таблиц )</t>
  </si>
  <si>
    <t>Комплект таблиц для начальной школы «Словарные слова» (8 таблиц )</t>
  </si>
  <si>
    <t>Демонстрационный комплект  «Касса букв, слогов, звуковых схем с комплектом интерактивных таблиц.»  с методическими рекомендациями для учителя</t>
  </si>
  <si>
    <t>цена (прайс)</t>
  </si>
  <si>
    <t xml:space="preserve">кол-во в компл. </t>
  </si>
  <si>
    <t>2.1.20.1</t>
  </si>
  <si>
    <t>2.1.21.1</t>
  </si>
  <si>
    <t>2.1.21.2</t>
  </si>
  <si>
    <t>2.1.21.3</t>
  </si>
  <si>
    <t>2.1.21.4</t>
  </si>
  <si>
    <t>2.1.21.5</t>
  </si>
  <si>
    <t>2.1.21.6</t>
  </si>
  <si>
    <t>2.1.21.7</t>
  </si>
  <si>
    <t>2.1.21.8</t>
  </si>
  <si>
    <t>2.1.22.1</t>
  </si>
  <si>
    <t>2.1.25.1</t>
  </si>
  <si>
    <t>2.1.25.2</t>
  </si>
  <si>
    <t>2.1.25.3</t>
  </si>
  <si>
    <t>2.1.25.4</t>
  </si>
  <si>
    <t>2.1.29.1</t>
  </si>
  <si>
    <t>2.1.31.1</t>
  </si>
  <si>
    <t>2.1.31.2</t>
  </si>
  <si>
    <t>2.1.38.1</t>
  </si>
  <si>
    <t>Комплект таблиц для начальной школы «Литературное чтение. 1 класс» (16 таблиц )</t>
  </si>
  <si>
    <t>2.1.38.2</t>
  </si>
  <si>
    <t>Комплект таблиц для начальной школы «Литературное чтение. 2 класс» (16 таблиц )</t>
  </si>
  <si>
    <t>2.1.38.3</t>
  </si>
  <si>
    <t>Комплект таблиц для начальной школы «Литературное чтение. 3 класс» (16 таблиц )</t>
  </si>
  <si>
    <t>2.1.38.4</t>
  </si>
  <si>
    <t>Комплект таблиц для начальной школы «Литературное чтение. 4 класс» (16 таблиц )</t>
  </si>
  <si>
    <t>2.1.44.1</t>
  </si>
  <si>
    <t>2.1.44.2</t>
  </si>
  <si>
    <t>2.1.44.3</t>
  </si>
  <si>
    <t>2.1.44.4</t>
  </si>
  <si>
    <t>Комплект таблиц для начальной школы «Английский язык. Существительные, прилагательные, местоимения, числительные» (9 таблиц )</t>
  </si>
  <si>
    <t>Комплект таблиц для начальной школы «Английский язык. Глаголы Be, Have, Can, Must» (8 таблиц )</t>
  </si>
  <si>
    <t>Комплект таблиц для начальной школы «Английский язык. Времена английского глагола» (15 таблиц )</t>
  </si>
  <si>
    <t>Комплект таблиц для начальной школы «Английский язык. Вопросительные и отрицательные предложения» (8 таблиц )</t>
  </si>
  <si>
    <t>2.1.45.1</t>
  </si>
  <si>
    <t>2.1.45.2</t>
  </si>
  <si>
    <t>2.1.46.1</t>
  </si>
  <si>
    <t>2.1.46.2</t>
  </si>
  <si>
    <t>2.1.46.3</t>
  </si>
  <si>
    <t>2.1.48.1</t>
  </si>
  <si>
    <t>2.1.51.1</t>
  </si>
  <si>
    <t>2.1.55.1</t>
  </si>
  <si>
    <t>2.1.55.2</t>
  </si>
  <si>
    <t>2.1.55.3</t>
  </si>
  <si>
    <t>2.1.55.4</t>
  </si>
  <si>
    <t>2.1.55.5</t>
  </si>
  <si>
    <t>2.1.55.6</t>
  </si>
  <si>
    <t>2.1.55.7</t>
  </si>
  <si>
    <t>2.1.55.8</t>
  </si>
  <si>
    <t>2.1.55.9</t>
  </si>
  <si>
    <t>2.1.55.10</t>
  </si>
  <si>
    <t>2.1.55.11</t>
  </si>
  <si>
    <t>Комплект таблиц. Устные приемы сложения и вычитания в пределах сотни (4 таблицы)</t>
  </si>
  <si>
    <t>Комплект таблиц. Порядок действий (3 таблиц+32 карт.)</t>
  </si>
  <si>
    <t>Комплект таблиц. Умножение и деление (8 таблиц)</t>
  </si>
  <si>
    <t>Комплект таблиц. Простые задачи (2 таблиц+128 карт.)</t>
  </si>
  <si>
    <t>Комплект таблиц. Математические таблицы для начальной школы (9 таблиц)</t>
  </si>
  <si>
    <t>Комплект таблиц. Математика 1 класс (8 таблиц)</t>
  </si>
  <si>
    <t>Комплект таблиц. Математика 2 класс (8 таблиц)</t>
  </si>
  <si>
    <t>Комплект таблиц. Математика 3 класс (8 таблиц)</t>
  </si>
  <si>
    <t>Комплект таблиц. Математика 4 класс (8 таблиц)</t>
  </si>
  <si>
    <t>Комплект таблиц. Геометрические фигуры и величины (9 таблиц)</t>
  </si>
  <si>
    <t>Комплект таблиц. Однозначные и многозначные числа (7 таблиц)</t>
  </si>
  <si>
    <t>2.1.57.1</t>
  </si>
  <si>
    <t>2.1.57.2</t>
  </si>
  <si>
    <t>Игровой набор по математике «Мосты»</t>
  </si>
  <si>
    <t>Игровой набор по математике «Проектирование»</t>
  </si>
  <si>
    <t>2.1.62.1</t>
  </si>
  <si>
    <t xml:space="preserve">Комплект таблиц. Основы православной культуры 1-4 классы </t>
  </si>
  <si>
    <t>Датчик магнитного поля (± 6, 4 мТл )</t>
  </si>
  <si>
    <t>Датчик напряжения дифференциального типа (± 6 В)</t>
  </si>
  <si>
    <t>Датчик света TI</t>
  </si>
  <si>
    <t>Датчик силы (± 50 Н)</t>
  </si>
  <si>
    <t>Адаптер Go!Link (200 измерений в секунду) с программным обеспечением</t>
  </si>
  <si>
    <t>Датчик температуры Go!Temp (-20°C - +110°C)</t>
  </si>
  <si>
    <t>AFS. Начинаем изучать! Исследуем температуру (книга)</t>
  </si>
  <si>
    <t>AFS. Начинаем изучать! Основы естественных наук (книга)</t>
  </si>
  <si>
    <t>AFS. Окружающий мир с AFS ™. Методические рекомендации  (книга)</t>
  </si>
  <si>
    <t>AFS. Окружающий мир с AFS ™. Тематическое планирование (книга)</t>
  </si>
  <si>
    <t>2.1.71.1</t>
  </si>
  <si>
    <t>2.1.71.2</t>
  </si>
  <si>
    <t>2.1.71.3</t>
  </si>
  <si>
    <t>2.1.71.4</t>
  </si>
  <si>
    <t>2.1.71.5</t>
  </si>
  <si>
    <t>2.1.71.6</t>
  </si>
  <si>
    <t>2.1.71.7</t>
  </si>
  <si>
    <t>2.1.71.8</t>
  </si>
  <si>
    <t>Комплект таблиц. Летние и осенние изменения в природе (13 таблиц+32 карт.)</t>
  </si>
  <si>
    <t>Комплект таблиц. Символы и понятия (8 таблиц)</t>
  </si>
  <si>
    <t>Комплект таблиц. Окружающий мир 1 класс  (15 таблиц)</t>
  </si>
  <si>
    <t>Комплект таблиц. Окружающий мир 2 класс (15 таблиц)</t>
  </si>
  <si>
    <t>Комплект таблиц. Окружающий мир 3 класс (15 таблиц)</t>
  </si>
  <si>
    <t>Комплект таблиц. Окружающий мир 4 класс (15 таблиц)</t>
  </si>
  <si>
    <t>Комплект таблиц. Основы безопасности жизнедеятельности 1-4 классы (10 таблиц)</t>
  </si>
  <si>
    <t>Комплект таблиц. Безопасное поведение школьников (нач. школа) (5 таблиц)</t>
  </si>
  <si>
    <t>2.1.73.1</t>
  </si>
  <si>
    <t>2.1.73.2</t>
  </si>
  <si>
    <t>Комплект таблиц. Введение в цветоведение (16 таблиц)</t>
  </si>
  <si>
    <t>Комплект таблиц. Основы декоративно-прикладного искусства (12 таблиц)</t>
  </si>
  <si>
    <t>2.1.77.1</t>
  </si>
  <si>
    <t>2.1.77.2</t>
  </si>
  <si>
    <t>Комплект таблиц. Технология.  Справочные материалы (8 таблиц)</t>
  </si>
  <si>
    <t>2.1.81.1</t>
  </si>
  <si>
    <t>2.1.82.1</t>
  </si>
  <si>
    <t>2.1.82.2</t>
  </si>
  <si>
    <t>2.1.82.3</t>
  </si>
  <si>
    <t>2.1.82.4</t>
  </si>
  <si>
    <t>2.1.82.5</t>
  </si>
  <si>
    <t>ТЕХНОЛОГИЯ. АЖУРНЫЕ ИЗДЕЛИЯ. 1-4 КЛАССЫ.</t>
  </si>
  <si>
    <t>ТЕХНОЛОГИЯ. ИЗДЕЛИЯ ИЗ БУМАГИ. 1-4 КЛАССЫ</t>
  </si>
  <si>
    <t>ТЕХНОЛОГИЯ. ИЗДЕЛИЯ ИЗ ТКАНИ. 1-4 КЛАССЫ</t>
  </si>
  <si>
    <t>ТЕХНОЛОГИЯ. ЛЕТАЮЩИЕ МОДЕЛИ, С ПРИЛ. НА ЭЛЕКТРОННОМ НОСИТЕЛЕ. 1-4 КЛАССЫ</t>
  </si>
  <si>
    <t xml:space="preserve">ТЕХНОЛОГИЯ. ОРИГАМИ. 1-4 КЛАССЫ. </t>
  </si>
  <si>
    <t>2.3.25.1</t>
  </si>
  <si>
    <t>2.3.26.1</t>
  </si>
  <si>
    <t>Интерактивное учебное пособие "Наглядная литература. 5 класс"</t>
  </si>
  <si>
    <t>Интерактивное учебное пособие "Наглядная литература. 6 класс"</t>
  </si>
  <si>
    <t>Интерактивное учебное пособие "Наглядная литература. 7 класс"</t>
  </si>
  <si>
    <t>Интерактивное учебное пособие "Наглядная литература. 8 класс"</t>
  </si>
  <si>
    <t>Интерактивное учебное пособие "Наглядная литература. 9 класс"</t>
  </si>
  <si>
    <t>Интерактивное учебное пособие "Наглядный русский язык. 5 класс"</t>
  </si>
  <si>
    <t>Интерактивное учебное пособие "Наглядный русский язык. 6 класс"</t>
  </si>
  <si>
    <t>Интерактивное учебное пособие "Наглядный русский язык. 7 класс"</t>
  </si>
  <si>
    <t>Интерактивное учебное пособие "Наглядный русский язык. 8 класс"</t>
  </si>
  <si>
    <t>Интерактивное учебное пособие "Наглядный русский язык. 9 класс"</t>
  </si>
  <si>
    <t>2.7.20.1</t>
  </si>
  <si>
    <t>2.7.20.2</t>
  </si>
  <si>
    <t>2.7.20.3</t>
  </si>
  <si>
    <t>2.7.20.4</t>
  </si>
  <si>
    <t>2.7.20.5</t>
  </si>
  <si>
    <t>2.7.20.6</t>
  </si>
  <si>
    <t>2.7.20.7</t>
  </si>
  <si>
    <t>2.7.20.8</t>
  </si>
  <si>
    <t>2.7.20.9</t>
  </si>
  <si>
    <t>2.7.20.10</t>
  </si>
  <si>
    <t>2.7.21.1</t>
  </si>
  <si>
    <t>2.7.21.2</t>
  </si>
  <si>
    <t>2.7.21.3</t>
  </si>
  <si>
    <t>2.7.21.4</t>
  </si>
  <si>
    <t>2.7.21.5</t>
  </si>
  <si>
    <t>2.7.21.6</t>
  </si>
  <si>
    <t>2.7.21.7</t>
  </si>
  <si>
    <t>2.7.21.8</t>
  </si>
  <si>
    <t>2.7.21.9</t>
  </si>
  <si>
    <t>Учебный фильм. А.С. Пушкин. Лицейские годы</t>
  </si>
  <si>
    <t>Учебный фильм. Отечества достойный сын. (Некрасов Н.А.)</t>
  </si>
  <si>
    <t>Учебный фильм. Максим Горький. Жизнь в борьбе</t>
  </si>
  <si>
    <t>Учебный фильм. Живой Маяковский</t>
  </si>
  <si>
    <t>Учебный фильм. Поэт и время. Анна Ахматова</t>
  </si>
  <si>
    <t>Учебный фильм. Образы Бориса Пастернака</t>
  </si>
  <si>
    <t>Учебный фильм. Вдохновенная Марина (М. Цветаева)</t>
  </si>
  <si>
    <t>Учебный фильм. Человек - эпоха (Александр Блок)</t>
  </si>
  <si>
    <t xml:space="preserve">Учебный фильм. Федор Достоевский </t>
  </si>
  <si>
    <t>2.7.22.1</t>
  </si>
  <si>
    <t>2.7.22.2</t>
  </si>
  <si>
    <t>2.7.22.3</t>
  </si>
  <si>
    <t>2.7.22.4</t>
  </si>
  <si>
    <t>2.7.22.5</t>
  </si>
  <si>
    <t>2.7.22.6</t>
  </si>
  <si>
    <t>2.7.22.7</t>
  </si>
  <si>
    <t>2.7.22.8</t>
  </si>
  <si>
    <t>2.7.22.9</t>
  </si>
  <si>
    <t>2.7.22.10</t>
  </si>
  <si>
    <t>2.7.22.11</t>
  </si>
  <si>
    <t>2.7.22.12</t>
  </si>
  <si>
    <t>2.7.22.13</t>
  </si>
  <si>
    <t>2.7.22.14</t>
  </si>
  <si>
    <t>2.7.22.15</t>
  </si>
  <si>
    <t>2.7.22.16</t>
  </si>
  <si>
    <t>2.7.22.17</t>
  </si>
  <si>
    <t>2.7.22.18</t>
  </si>
  <si>
    <t>2.7.22.19</t>
  </si>
  <si>
    <t>2.7.22.20</t>
  </si>
  <si>
    <t>2.7.22.21</t>
  </si>
  <si>
    <t>2.7.22.22</t>
  </si>
  <si>
    <t>2.7.22.23</t>
  </si>
  <si>
    <t>2.7.22.24</t>
  </si>
  <si>
    <t>2.7.22.25</t>
  </si>
  <si>
    <t>2.7.22.26</t>
  </si>
  <si>
    <t>2.7.22.27</t>
  </si>
  <si>
    <t>2.7.22.28</t>
  </si>
  <si>
    <t>2.7.22.29</t>
  </si>
  <si>
    <t>Комплект таблиц"Правописание гласных в корне слова."
 (5 таблиц+32 карт.)</t>
  </si>
  <si>
    <t>Комплект таблиц"Основные правила орфографии и пунктуации 5 - 9 кл." (12 таблиц)</t>
  </si>
  <si>
    <t>Комплект таблиц"Русский язык - 5 кл." (14 таблиц)</t>
  </si>
  <si>
    <t>Комплект таблиц"Русский язык - 6 кл." (7 таблиц)</t>
  </si>
  <si>
    <t>Комплект таблиц"Русский язык - 7 кл." (7 таблиц)</t>
  </si>
  <si>
    <t>Комплект таблиц"Русский язык - 8 кл." (7 таблиц)</t>
  </si>
  <si>
    <t>Комплект таблиц"Русский язык - 9 кл." (6 таблиц)</t>
  </si>
  <si>
    <t>Комплект таблиц"Имя существительное" (7 таблиц)</t>
  </si>
  <si>
    <t>Комплект таблиц"Имя прилагательное" (9 таблиц)</t>
  </si>
  <si>
    <t>Комплект таблиц"Числительное и местоимения" (14 таблиц)</t>
  </si>
  <si>
    <t>Комплект таблиц"Глаголы" (6 таблиц)</t>
  </si>
  <si>
    <t>Комплект таблиц"Союзы и предлоги" (9 таблиц)</t>
  </si>
  <si>
    <t>Комплект таблиц"Частицы и междометия" (7 таблиц)</t>
  </si>
  <si>
    <t>Комплект таблиц"Наречие" (6 таблиц)</t>
  </si>
  <si>
    <t>Комплект таблиц"Причастие и деепричастие" (12 таблиц)</t>
  </si>
  <si>
    <t>Комплект таблиц"Русский язык. Синтаксис. 5-11 классы" (19 таблиц)</t>
  </si>
  <si>
    <t>Комплект таблиц"Русский язык. Орфография. 5-11 классы" (15 таблиц)</t>
  </si>
  <si>
    <t>Комплект таблиц"Таблицы для старшей школы по русскому языку 10 класс" (19 таблиц)</t>
  </si>
  <si>
    <t>Комплект таблиц"Таблицы для старшей школы по русскому языку 11 класс" (16 таблиц)</t>
  </si>
  <si>
    <t>Комплект таблиц"Морфология" (15 таблиц)</t>
  </si>
  <si>
    <t>Комплект таблиц"Грамматика" (22 таблицы)</t>
  </si>
  <si>
    <t>Комплект таблиц"Литература 5 класс" (12 таблиц)</t>
  </si>
  <si>
    <t>Комплект таблиц"Литература 6 класс" (12 таблиц)</t>
  </si>
  <si>
    <t>Комплект таблиц"Литература 7 класс" (12 таблиц)</t>
  </si>
  <si>
    <t>Комплект таблиц"Литература 8 класс" (12 таблиц)</t>
  </si>
  <si>
    <t>Комплект таблиц"Литература 9 класс" (12 таблиц)</t>
  </si>
  <si>
    <t>Комплект таблиц"Литература 10 класс" (12 таблиц)</t>
  </si>
  <si>
    <t>Комплект таблиц"Литература 11 класс" (12 таблиц)</t>
  </si>
  <si>
    <t>Комплект таблиц"Литература 5-11 классы. Теория литературы" (20 таблиц)</t>
  </si>
  <si>
    <t>2.8.20.1</t>
  </si>
  <si>
    <t>Комплект таблиц "Основная грамматика английского языка"  (16 таблиц)</t>
  </si>
  <si>
    <t>2.8.20.2</t>
  </si>
  <si>
    <t>Комплект таблиц "Английский язык. Средняя школа. Существительные. Местоимения. Наречия" (9 таблиц)</t>
  </si>
  <si>
    <t>2.8.20.3</t>
  </si>
  <si>
    <t>Комплект таблиц "Английский язык. Средняя школа. Времена английского глагола" (10 таблиц)</t>
  </si>
  <si>
    <t>2.8.20.4</t>
  </si>
  <si>
    <t>Комплект таблиц "Английский язык. Средняя школа.Типы вопросов." (6 таблиц)</t>
  </si>
  <si>
    <t>2.8.20.5</t>
  </si>
  <si>
    <t>Комплект таблиц "Английский язык. Средняя школа. Страдательный залог. Сложное дополнение. освенная речь" (9 таблиц)</t>
  </si>
  <si>
    <t>2.10.20.1</t>
  </si>
  <si>
    <t>2.10.20.2</t>
  </si>
  <si>
    <t>2.10.20.3</t>
  </si>
  <si>
    <t>2.10.20.4</t>
  </si>
  <si>
    <t>2.10.20.5</t>
  </si>
  <si>
    <t>2.10.20.6</t>
  </si>
  <si>
    <t>2.10.20.7</t>
  </si>
  <si>
    <t>2.10.20.8</t>
  </si>
  <si>
    <t>2.10.20.9</t>
  </si>
  <si>
    <t>Комплект настенных учебных карт. История России. 6 класс. (10 карт)</t>
  </si>
  <si>
    <t>Комплект настенных учебных карт. История России. 7 класс. (12 карт)</t>
  </si>
  <si>
    <t>Комплект настенных учебных карт. История России. 8 класс. (12 карт)</t>
  </si>
  <si>
    <t>Комплект настенных учебных карт. История России. 9 класс. (16 карт)</t>
  </si>
  <si>
    <t>Комплект настенных учебных карт. История Древнего мира. 5 класс. (15 карт)</t>
  </si>
  <si>
    <t>Комплект настенных учебных карт. История Средних веков 6 класс. (13 карт)</t>
  </si>
  <si>
    <t>Комплект настенных учебных карт. История Нового времени XVI-XVIII вв. 7 класс. (11 карт)</t>
  </si>
  <si>
    <t>Комплект настенных учебных карт. История Нового времени конца ХIХ-ХХ вв. 8 класс. (11 карт)</t>
  </si>
  <si>
    <t>Комплект настенных учебных карт. Новейшая история. XX - начало XXI века. 9 класс. (13 карт)</t>
  </si>
  <si>
    <t>2.10.21.1</t>
  </si>
  <si>
    <t>2.10.21.2</t>
  </si>
  <si>
    <t>2.10.21.3</t>
  </si>
  <si>
    <t>2.10.21.4</t>
  </si>
  <si>
    <t>2.10.21.5</t>
  </si>
  <si>
    <t>2.10.21.6</t>
  </si>
  <si>
    <t>2.10.21.7</t>
  </si>
  <si>
    <t>2.10.21.8</t>
  </si>
  <si>
    <t>2.10.21.9</t>
  </si>
  <si>
    <t>2.10.21.10</t>
  </si>
  <si>
    <t>2.10.21.11</t>
  </si>
  <si>
    <t>2.10.21.12</t>
  </si>
  <si>
    <t>2.10.21.13</t>
  </si>
  <si>
    <t>2.10.21.14</t>
  </si>
  <si>
    <t>2.10.21.15</t>
  </si>
  <si>
    <t>2.10.21.16</t>
  </si>
  <si>
    <t>2.10.21.17</t>
  </si>
  <si>
    <t>2.10.21.18</t>
  </si>
  <si>
    <t>2.10.21.19</t>
  </si>
  <si>
    <t>2.10.21.20</t>
  </si>
  <si>
    <t>2.10.21.21</t>
  </si>
  <si>
    <t>2.10.21.22</t>
  </si>
  <si>
    <t>2.10.21.23</t>
  </si>
  <si>
    <t>2.10.21.24</t>
  </si>
  <si>
    <t>2.10.21.25</t>
  </si>
  <si>
    <t>2.10.21.26</t>
  </si>
  <si>
    <t>Комплект таблиц. Факторы формирования российской цивилизации</t>
  </si>
  <si>
    <t>Комплект таблиц. Становление Российского государства</t>
  </si>
  <si>
    <t>Комплект таблиц. Развитие Российского государства в XV-XVI веках</t>
  </si>
  <si>
    <t>Комплект таблиц. Развитие России в XVII-XVIII веках</t>
  </si>
  <si>
    <t>Комплект таблиц. Политические течения XVIII-XIX веков</t>
  </si>
  <si>
    <t>Комплект таблиц. Движение декабристов</t>
  </si>
  <si>
    <t>Комплект таблиц. Всемирная история (обобщающие таблицы)</t>
  </si>
  <si>
    <t>Комплект таблиц. История России (обобщающие таблицы)</t>
  </si>
  <si>
    <t>Комплект таблиц. Государственные символы России</t>
  </si>
  <si>
    <t>Комплект таблиц. Обществознание 8-9 классы</t>
  </si>
  <si>
    <t>Комплект таблиц. Обществознание 10-11 классы</t>
  </si>
  <si>
    <t>Комплект таблиц. Экономика 10-11 классы</t>
  </si>
  <si>
    <t>Комплект таблиц. История России 6 класс</t>
  </si>
  <si>
    <t>Комплект таблиц. История России 7 класс</t>
  </si>
  <si>
    <t>Комплект таблиц. История России 8 класс</t>
  </si>
  <si>
    <t>Комплект таблиц. История России 9 класс</t>
  </si>
  <si>
    <t>Комплект таблиц. История Древнего мира. 5 класс</t>
  </si>
  <si>
    <t>Комплект таблиц. История Средних веков. 6 класс</t>
  </si>
  <si>
    <t>Комплект таблиц. Новая история. 7 класс</t>
  </si>
  <si>
    <t>Комплект таблиц. Новая история. 8 класс</t>
  </si>
  <si>
    <t>Комплект таблиц. Новейшая история. 9 класс</t>
  </si>
  <si>
    <t>Комплект таблиц. Теория права</t>
  </si>
  <si>
    <t>Комплект таблиц. Конституционное право</t>
  </si>
  <si>
    <t>Комплект таблиц. Избирательное право</t>
  </si>
  <si>
    <t>Комплект таблиц. Основы православной культуры 5-9 классы</t>
  </si>
  <si>
    <t>Комплект таблиц. Основы православной культуры 10-11 классы</t>
  </si>
  <si>
    <t>ЕГЭ. ИСТОРИЯ РОССИИ. ИСТОРИЧЕСКИЕ ПОРТРЕТЫ. XIX-XX ВЕКА.</t>
  </si>
  <si>
    <t>ЕГЭ 2016. ИСТОРИЯ. 20 ВАРИАНТОВ ТИПОВЫХ ТЕСТОВЫХ ЗАДАНИЙ.</t>
  </si>
  <si>
    <t>ИСТОРИЯ. ПРАКТИКУМ ПО ВЫПОЛНЕНИЮ ТИПОВЫХ ТЕСТОВЫХ ЗАДАНИЙ ЕГЭ.</t>
  </si>
  <si>
    <t>ИСТОРИЯ ДРЕВНЕГО МИРА. ИТОГОВАЯ АТТЕСТАЦИЯ. ТИПОВЫЕ ТЕСТОВЫЕ ЗАДАНИЯ. 5 КЛАСС</t>
  </si>
  <si>
    <t>ИСТОРИЯ РОССИИ С ДРЕВНЕЙШИХ ВРЕМЕН ДО КОНЦА XVI ВЕКА. ИТОГОВАЯ АТТЕСТАЦИЯ. ТИПОВЫЕ ТЕСТОВЫЕ ЗАДАНИЯ. 6 КЛАСС</t>
  </si>
  <si>
    <t>ИСТОРИЯ СРЕДНИХ ВЕКОВ. ИТОГОВАЯ АТТЕСТАЦИЯ. ТИПОВЫЕ ТЕСТОВЫЕ ЗАДАНИЯ. 6 КЛАСС</t>
  </si>
  <si>
    <t>ВСЕОБЩАЯ ИСТОРИЯ. XVI - XVIII ВВ. ИТОГОВАЯ АТТЕСТАЦИЯ. ТИПОВЫЕ ТЕСТОВЫЕ ЗАДАНИЯ. 7 КЛАСС.</t>
  </si>
  <si>
    <t>ВСЕОБЩАЯ ИСТОРИЯ. XIX ВЕК. ИТОГОВАЯ АТТЕСТАЦИЯ. ТИПОВЫЕ ТЕСТОВЫЕ ЗАДАНИЯ. 8 КЛАСС.</t>
  </si>
  <si>
    <t>ОГЭ. ПРАКТИКУМ ПО ИСТОРИИ РОССИИ. ПОДГОТОВКА К ВЫПОЛНЕНИЮ ЗАДАНИЙ ПОВЫШЕННОЙ СЛОЖНОСТИ.</t>
  </si>
  <si>
    <t>ПРОМЕЖУТОЧНОЕ ТЕСТИРОВАНИЕ. ВСЕОБЩАЯ ИСТОРИЯ. ИСТОРИЯ СРЕДНИХ ВЕКОВ. 6 КЛАСС.</t>
  </si>
  <si>
    <t xml:space="preserve">ПРОМЕЖУТОЧНОЕ ТЕСТИРОВАНИЕ. ВСЕОБЩАЯ ИСТОРИЯ XVI - XVIII ВВ. 7 КЛАСС. </t>
  </si>
  <si>
    <t>ПРОМЕЖУТОЧНОЕ ТЕСТИРОВАНИЕ. ВСЕОБЩАЯ ИСТОРИЯ. XIX ВЕК. 8 КЛАСС.</t>
  </si>
  <si>
    <t>СПРАВОЧНИК. ИСТОРИЯ В СХЕМАХ И ТАБЛИЦАХ. 5-11 КЛАССЫ.</t>
  </si>
  <si>
    <t>СПРАВОЧНИК. ИСТОРИЯ РОССИИ С ДРЕВНЕЙШИХ ВРЕМЁН. ДЛЯ ШКОЛЬНИКОВ И ВЫПУСКНИКОВ</t>
  </si>
  <si>
    <t xml:space="preserve">ИСТОРИЯ. ДАТЫ. СПРАВОЧНИК. </t>
  </si>
  <si>
    <t>2.10.23.1</t>
  </si>
  <si>
    <t>2.10.23.2</t>
  </si>
  <si>
    <t>2.10.23.3</t>
  </si>
  <si>
    <t>2.10.23.4</t>
  </si>
  <si>
    <t>Комплект раздаточных таблиц Обществознание 8-9 классы</t>
  </si>
  <si>
    <t>Комплект раздаточных таблиц  Обществознание 10-11 классы</t>
  </si>
  <si>
    <t>Комплект раздаточных таблиц Всемирная история (обобщающие таблицы)</t>
  </si>
  <si>
    <t>Комплект раздаточных таблиц  История России (обобщающие таблицы)</t>
  </si>
  <si>
    <t>2.10.27.1</t>
  </si>
  <si>
    <t>2.10.27.2</t>
  </si>
  <si>
    <t>2.10.27.3</t>
  </si>
  <si>
    <t>2.10.27.4</t>
  </si>
  <si>
    <t>2.10.27.5</t>
  </si>
  <si>
    <t>2.10.27.6</t>
  </si>
  <si>
    <t>2.10.27.7</t>
  </si>
  <si>
    <t>2.10.27.8</t>
  </si>
  <si>
    <t>2.10.27.9</t>
  </si>
  <si>
    <t>2.10.27.10</t>
  </si>
  <si>
    <t>2.10.27.11</t>
  </si>
  <si>
    <t>2.10.27.12</t>
  </si>
  <si>
    <t>2.10.27.13</t>
  </si>
  <si>
    <t>2.10.27.14</t>
  </si>
  <si>
    <t>2.10.27.15</t>
  </si>
  <si>
    <t>Интерактивное учебное пособие. НАГЛЯДНАЯ ИСТОРИЯ. 6 класс. История России от древности до конца XVI века</t>
  </si>
  <si>
    <t>Интерактивное учебное пособие. НАГЛЯДНАЯ ИСТОРИЯ. 7 класс. Истории России XVII - XVIII веков</t>
  </si>
  <si>
    <t>Интерактивное учебное пособие. НАГЛЯДНАЯ ИСТОРИЯ. 8 класс. История России XIX века</t>
  </si>
  <si>
    <t>Интерактивное учебное пособие. НАГЛЯДНАЯ ИСТОРИЯ. 9 класс. История России в XX веке</t>
  </si>
  <si>
    <t>Интерактивное учебное пособие. НАГЛЯДНОЕ ОБЩЕСТВОЗНАНИЕ. 10 класс. Человек. Общество. Политика и право</t>
  </si>
  <si>
    <t>Интерактивное учебное пособие. НАГЛЯДНОЕ ОБЩЕСТВОЗНАНИЕ. 11 класс. Экономика. Социология</t>
  </si>
  <si>
    <t>Мультимедийное пособие. Интерактивные карты по истории. "Всеобщая история. 5 класс"</t>
  </si>
  <si>
    <t>Мультимедийное пособие. Интерактивные карты по истории. "Всеобщая история. 6 класс"</t>
  </si>
  <si>
    <t>Мультимедийное пособие. Интерактивные карты по истории. "Всеобщая история. 7 класс"</t>
  </si>
  <si>
    <t>Мультимедийное пособие. Интерактивные карты по истории. "Всеобщая история. 8 класс"</t>
  </si>
  <si>
    <t>Мультимедийное пособие. Интерактивные карты по истории. "Всеобщая история. 9 класс"</t>
  </si>
  <si>
    <t>Мультимедийное пособие. Интерактивные карты по истории. "История России с древнейших времен до конца XVIв. 6 класс"</t>
  </si>
  <si>
    <t>Мультимедийное пособие. Интерактивные карты по истории. "История России. XVII – XVIII вв. 7 класс"</t>
  </si>
  <si>
    <t>Мультимедийное пособие. Интерактивные карты по истории. "История России. XIX в. 8 класс"</t>
  </si>
  <si>
    <t>Мультимедийное пособие. Интерактивные карты по истории. "История России. XX – начало XXI вв. 9 класс"</t>
  </si>
  <si>
    <t>2.10.29.1</t>
  </si>
  <si>
    <t>2.10.29.2</t>
  </si>
  <si>
    <t>2.10.29.3</t>
  </si>
  <si>
    <t>2.10.29.4</t>
  </si>
  <si>
    <t>2.10.29.5</t>
  </si>
  <si>
    <t>2.10.29.6</t>
  </si>
  <si>
    <t>2.10.29.7</t>
  </si>
  <si>
    <t>2.10.29.8</t>
  </si>
  <si>
    <t>2.10.29.9</t>
  </si>
  <si>
    <t>2.10.29.10</t>
  </si>
  <si>
    <t>2.10.29.11</t>
  </si>
  <si>
    <t>2.10.29.12</t>
  </si>
  <si>
    <t>2.10.29.13</t>
  </si>
  <si>
    <t>Учебный фильм. Древний Египет</t>
  </si>
  <si>
    <t>Учебный фильм. Древняя Греция</t>
  </si>
  <si>
    <t>Учебный фильм. Древний Рим</t>
  </si>
  <si>
    <t>AFS. Устройство измерения и обработки данных (УИОД) LabQuest 2</t>
  </si>
  <si>
    <t>AFS. Датчик температуры (-40 - +135 °C) / Stainless Steel Temperature</t>
  </si>
  <si>
    <t>AFS. Датчик атмосферного давления (барометр) /Barometer</t>
  </si>
  <si>
    <t>AFS. Датчик освещённости (люксметр) /Light Sensor</t>
  </si>
  <si>
    <t>AFS. Датчик электрической проводимости /Conductivity Probe</t>
  </si>
  <si>
    <t>AFS. Датчик pH трис-совместимый (Tris-Compatible Flat pH Sensor</t>
  </si>
  <si>
    <t>AFS. Датчик относительной влажности / Relative Humidity Sensor</t>
  </si>
  <si>
    <t>AFS. Датчик скорости потока ветра (анемометр) / Anemometer</t>
  </si>
  <si>
    <t>AFS. Датчик УФ-излучения спектра B / /UVB sensor</t>
  </si>
  <si>
    <t>AFS. Датчик мутности воды / Turbitity Sensor</t>
  </si>
  <si>
    <t>AFS. Науки о земле с VERNIER (книга)</t>
  </si>
  <si>
    <t>AFS. Учебно-методический комплекс AFS™. География (CD)</t>
  </si>
  <si>
    <t>«Применение учебного оборудования. Видеоматериалы» (комплект из 2-х DVD)</t>
  </si>
  <si>
    <t>2.11.26.1</t>
  </si>
  <si>
    <t>2.11.26.2</t>
  </si>
  <si>
    <t>2.11.26.3</t>
  </si>
  <si>
    <t>2.11.26.4</t>
  </si>
  <si>
    <t>2.11.26.5</t>
  </si>
  <si>
    <t>2.11.26.6</t>
  </si>
  <si>
    <t>2.11.26.7</t>
  </si>
  <si>
    <t>2.11.26.8</t>
  </si>
  <si>
    <t>2.11.26.9</t>
  </si>
  <si>
    <t>2.11.26.10</t>
  </si>
  <si>
    <t>2.11.26.11</t>
  </si>
  <si>
    <t>2.11.26.12</t>
  </si>
  <si>
    <t>2.11.26.13</t>
  </si>
  <si>
    <t>2.11.41.1</t>
  </si>
  <si>
    <t>2.11.41.2</t>
  </si>
  <si>
    <t>2.11.41.3</t>
  </si>
  <si>
    <t>2.11.41.4</t>
  </si>
  <si>
    <t>Комплект настенных учебных карт для 6 класса (12 карт)</t>
  </si>
  <si>
    <t>Комплект настенных учебных карт для 7 класса (44 карты)</t>
  </si>
  <si>
    <t>Комплект настенных учебных карт для 8-9 классов (51 карта)</t>
  </si>
  <si>
    <t>Комплект настенных учебных карт для 10 класса (28 карт)</t>
  </si>
  <si>
    <t>2.11.42.1</t>
  </si>
  <si>
    <t>2.11.42.2</t>
  </si>
  <si>
    <t>2.11.42.3</t>
  </si>
  <si>
    <t>2.11.42.4</t>
  </si>
  <si>
    <t>2.11.42.5</t>
  </si>
  <si>
    <t>2.11.42.6</t>
  </si>
  <si>
    <t>2.11.42.7</t>
  </si>
  <si>
    <t>2.11.42.8</t>
  </si>
  <si>
    <t>Комплект таблиц "Земля как планета" (8 таблиц)</t>
  </si>
  <si>
    <t>Комплект таблиц "Рельеф" (10 таблиц)</t>
  </si>
  <si>
    <t>Комплект таблиц "Земля и Солнце" (4 таблицы)</t>
  </si>
  <si>
    <t>Комплект таблиц "География. Начальный курс 6 класс." (12 таблиц)</t>
  </si>
  <si>
    <t>Комплект таблиц "География. Материки и океаны. 7 класс" (10 таблиц)</t>
  </si>
  <si>
    <t>Комплект таблиц "География России. Природа и население 8 класс" (10 таблиц)</t>
  </si>
  <si>
    <t>Комплект таблиц "Геграфия России. Хозяйство и географические районы 9 класс"  (15 таблиц)</t>
  </si>
  <si>
    <t>Комплект таблиц "Экономическая и социальная география мира 10 класс"  (12 таблиц)</t>
  </si>
  <si>
    <t>2.11.43.1</t>
  </si>
  <si>
    <t>2.11.43.2</t>
  </si>
  <si>
    <t>2.11.43.3</t>
  </si>
  <si>
    <t>2.11.43.4</t>
  </si>
  <si>
    <t>2.11.43.5</t>
  </si>
  <si>
    <t>Комплект раздаточных таблиц. География. Начальный курс. 6 класс (12 таблиц)</t>
  </si>
  <si>
    <t>Комплект  раздаточных таблиц. География. Материки и океаны. 7 класс                       (10 таблиц)</t>
  </si>
  <si>
    <t>Комплект  раздаточных таблиц. География России. Природа и население. 8 класс (10 таблиц)</t>
  </si>
  <si>
    <t>Комплект  раздаточных таблиц. География России. Хозяйство и географические районы. 9 класс (15 таблиц)</t>
  </si>
  <si>
    <t>Комплект раздаточных таблиц. Экономическая и социальная география мира. 10 класс (12 таблиц)</t>
  </si>
  <si>
    <t>2.11.44.1</t>
  </si>
  <si>
    <t>2.11.44.2</t>
  </si>
  <si>
    <t>2.11.44.3</t>
  </si>
  <si>
    <t>2.11.44.4</t>
  </si>
  <si>
    <t>2.11.44.5</t>
  </si>
  <si>
    <t>2.11.44.6</t>
  </si>
  <si>
    <t>2.11.44.7</t>
  </si>
  <si>
    <t>2.11.44.8</t>
  </si>
  <si>
    <t>2.11.44.9</t>
  </si>
  <si>
    <t>2.11.44.10</t>
  </si>
  <si>
    <t>2.11.44.11</t>
  </si>
  <si>
    <t>2.11.44.12</t>
  </si>
  <si>
    <t>2.11.44.13</t>
  </si>
  <si>
    <t>2.11.44.14</t>
  </si>
  <si>
    <t>2.11.44.15</t>
  </si>
  <si>
    <t>2.11.44.16</t>
  </si>
  <si>
    <t xml:space="preserve">Интерактивное учебное пособие. НАГЛЯДНАЯ ГЕОГРАФИЯ. 5 – 6 классы. Начальный курс географии </t>
  </si>
  <si>
    <t>Интерактивное учебное пособие. НАГЛЯДНАЯ ГЕОГРАФИЯ. 7 класс. Материки и океан</t>
  </si>
  <si>
    <t>Интерактивное учебное пособие. НАГЛЯДНАЯ ГЕОГРАФИЯ. 8 класс. Россия. Природа и население</t>
  </si>
  <si>
    <t>Интерактивное учебное пособие. НАГЛЯДНАЯ ГЕОГРАФИЯ. 9 класс. Россия.  Хозяйство и районы</t>
  </si>
  <si>
    <t>Интерактивное учебное пособие. НАГЛЯДНАЯ ГЕОГРАФИЯ. 10 - 11 классы. Зарубежные страны</t>
  </si>
  <si>
    <t>Мультимедийное пособие. Интерактивные карты по географии.
Начальный курс географии. 5–6 классы</t>
  </si>
  <si>
    <t>Мультимедийное пособие. Интерактивные карты по географии.
География материков и океанов. 7 класс. 
Главные особенности природы Земли</t>
  </si>
  <si>
    <t>Мультимедийное пособие. Интерактивные карты по географии.
География материков и океанов. 7 класс. Мировой океан</t>
  </si>
  <si>
    <t>Мультимедийное пособие. Интерактивные карты по географии.
География материков и океанов. 7 класс. Южные материки</t>
  </si>
  <si>
    <t>Мультимедийное пособие. Интерактивные карты по географии.
География материков и океанов. 7 класс. Северные материки</t>
  </si>
  <si>
    <t>Мультимедийное пособие. Интерактивные карты по географии.
География России. 8–9 классы. Природа России. Исследования территории России. Часовые пояса</t>
  </si>
  <si>
    <t>Мультимедийное пособие. Интерактивные карты по географии.
География России. 8–9 классы. Население и хозяйство России</t>
  </si>
  <si>
    <t>Мультимедийное пособие. Интерактивные карты по географии.
География России. 8–9 классы. Географические регионы России. Европейская часть</t>
  </si>
  <si>
    <t>Мультимедийное пособие. Интерактивные карты по географии.
География России. 8–9 классы. Географические регионы России. Урал. Азиатская часть</t>
  </si>
  <si>
    <t>Мультимедийное пособие. Интерактивные карты по географии.
Экономическая и социальная география мира. 10–11 классы. Общая характеристика мира</t>
  </si>
  <si>
    <t>Мультимедийное пособие. Интерактивные карты по географии.
Экономическая и социальная география мира. 10–11 классы. Региональная характеристика мира</t>
  </si>
  <si>
    <t>Учебный фильм. Физическая география России</t>
  </si>
  <si>
    <t>Учебный фильм. Геология. Неорганические полезные ископаемые</t>
  </si>
  <si>
    <t>Учебный фильм. Как устроен океан</t>
  </si>
  <si>
    <t xml:space="preserve">Учебный фильм. Земля. Климат </t>
  </si>
  <si>
    <t>Учебный фильм. Животный мир Арктической зоны</t>
  </si>
  <si>
    <t>Учебный фильм. Природные зоны России</t>
  </si>
  <si>
    <t>Учебный фильм. Природные зоны мира</t>
  </si>
  <si>
    <t>2.12.33.1</t>
  </si>
  <si>
    <t>2.12.33.2</t>
  </si>
  <si>
    <t>2.12.33.3</t>
  </si>
  <si>
    <t>2.12.33.4</t>
  </si>
  <si>
    <t>2.12.33.5</t>
  </si>
  <si>
    <t>2.12.33.6</t>
  </si>
  <si>
    <t>2.12.33.7</t>
  </si>
  <si>
    <t>2.12.33.8</t>
  </si>
  <si>
    <t>2.12.33.9</t>
  </si>
  <si>
    <t>2.12.33.10</t>
  </si>
  <si>
    <t>2.12.33.11</t>
  </si>
  <si>
    <t>2.12.33.12</t>
  </si>
  <si>
    <t>2.12.33.13</t>
  </si>
  <si>
    <t>2.12.33.14</t>
  </si>
  <si>
    <t xml:space="preserve">Учебный фильм. Художественная  культура  первобытного мира </t>
  </si>
  <si>
    <t xml:space="preserve">Учебный фильм. Художественная культура Месопотамии </t>
  </si>
  <si>
    <t xml:space="preserve">Учебный фильм. Художественная культура древнего Египта </t>
  </si>
  <si>
    <t xml:space="preserve">Учебный фильм. Художественная культура народов доколумбовой Америки </t>
  </si>
  <si>
    <t xml:space="preserve">Учебный фильм  Художественная культура древней Индии </t>
  </si>
  <si>
    <t xml:space="preserve">Учебный фильм. Художественная культура древней Греции </t>
  </si>
  <si>
    <t xml:space="preserve">Учебный фильм. Что такое искусство...  </t>
  </si>
  <si>
    <t xml:space="preserve">Учебный фильм. Мир Леонардо да Винчи </t>
  </si>
  <si>
    <t xml:space="preserve">Учебный фильм. Искусство русского авангарда </t>
  </si>
  <si>
    <t xml:space="preserve">Учебный фильм. Сокровища народного творчества  </t>
  </si>
  <si>
    <t xml:space="preserve">Учебный фильм. Русский народный костюм </t>
  </si>
  <si>
    <t xml:space="preserve">Учебный фильм. Народное искусство </t>
  </si>
  <si>
    <t xml:space="preserve">Учебный фильм. Древнерусская икона  </t>
  </si>
  <si>
    <t xml:space="preserve">Учебный фильм. Русская изба </t>
  </si>
  <si>
    <t>2.12.35.1</t>
  </si>
  <si>
    <t>2.12.35.2</t>
  </si>
  <si>
    <t>2.12.35.3</t>
  </si>
  <si>
    <t>2.12.35.4</t>
  </si>
  <si>
    <t>2.12.35.5</t>
  </si>
  <si>
    <t>2.12.35.6</t>
  </si>
  <si>
    <t>2.12.35.7</t>
  </si>
  <si>
    <t>2.12.35.8</t>
  </si>
  <si>
    <t>2.12.35.9</t>
  </si>
  <si>
    <t>Комплект таблиц.  Мировая художественная культура.Стили и направления в русской живописи (16 таблиц+16 карточек)</t>
  </si>
  <si>
    <t>Комплект таблиц. Мировая художественная культура. Жанры русской живописи (16 таблиц+64 карточки)</t>
  </si>
  <si>
    <t>Комплект таблиц. Мировая художественная культура. Всемирная живопись (не менее 25 таблиц)</t>
  </si>
  <si>
    <t>Комплект таблиц. Черчение (не менее 18 таблиц).</t>
  </si>
  <si>
    <t>Устройство измерения и обработки данных (УИОД) с программным обеспечением и руководством пользователя</t>
  </si>
  <si>
    <t>Система сбора данных AFS™</t>
  </si>
  <si>
    <t>Кабель USB 2.0 к система сбора данных AFS™</t>
  </si>
  <si>
    <t xml:space="preserve">Программное обеспечение AFS™ "Физика с компьютером в школе"  (CD)/Программное обеспечение для проведения демонстрационного эксперимента </t>
  </si>
  <si>
    <t>Датчик атмосферного давления (барометр) (81 -106,4 кПа (608 - 798 мм рт. ст.))</t>
  </si>
  <si>
    <t xml:space="preserve">Датчик вращательного движения </t>
  </si>
  <si>
    <t>Датчик давления газа (0 - 210 кПа)</t>
  </si>
  <si>
    <t>Датчик звука (микрофон) (100 - 15000 Гц)</t>
  </si>
  <si>
    <t>Датчик напряжения (±10 В)</t>
  </si>
  <si>
    <t>Датчик оптоэлектрический</t>
  </si>
  <si>
    <t>Датчик освещённости (люксметр) (0 - 150000 лк)</t>
  </si>
  <si>
    <t>Датчик относительной влажности (0 - 95 %)</t>
  </si>
  <si>
    <t>Датчик расстояния (0,15 - 6 м)</t>
  </si>
  <si>
    <t>Датчик температуры (-40 - +135 °C)</t>
  </si>
  <si>
    <t>Датчик температуры поверхности (- 25 - +125  °C)</t>
  </si>
  <si>
    <t>Датчик тока (± 0,6 А)</t>
  </si>
  <si>
    <t>Датчик ускорения (акселерометр) (± 50 м/с2 (± 5 g))</t>
  </si>
  <si>
    <t>Датчик электрического заряда (электрометр) (± 100 нКл (± 10 В))</t>
  </si>
  <si>
    <t xml:space="preserve">Беспроводная динамическая сенсорная система (БДСС)   </t>
  </si>
  <si>
    <t>"Учебно-методический комплекс AFS™. Физика" (CD)</t>
  </si>
  <si>
    <t>"Физика с VERNIER" (книга)</t>
  </si>
  <si>
    <t>Пурышева Н.С., Лозовенко С.В. "Физика с AFS™. Тематическое поурочное планирование: 7-9 классы" (книга)</t>
  </si>
  <si>
    <t>2.14.24.1</t>
  </si>
  <si>
    <t>2.14.24.2</t>
  </si>
  <si>
    <t>2.14.24.3</t>
  </si>
  <si>
    <t>2.14.24.4</t>
  </si>
  <si>
    <t>2.14.24.5</t>
  </si>
  <si>
    <t>2.14.24.6</t>
  </si>
  <si>
    <t>2.14.24.7</t>
  </si>
  <si>
    <t>2.14.24.8</t>
  </si>
  <si>
    <t>2.14.24.9</t>
  </si>
  <si>
    <t>2.14.24.10</t>
  </si>
  <si>
    <t>2.14.24.11</t>
  </si>
  <si>
    <t>2.14.24.12</t>
  </si>
  <si>
    <t>2.14.24.13</t>
  </si>
  <si>
    <t>2.14.24.14</t>
  </si>
  <si>
    <t>2.14.24.15</t>
  </si>
  <si>
    <t>2.14.24.16</t>
  </si>
  <si>
    <t>2.14.24.17</t>
  </si>
  <si>
    <t>2.14.24.18</t>
  </si>
  <si>
    <t>2.14.24.19</t>
  </si>
  <si>
    <t>2.14.24.20</t>
  </si>
  <si>
    <t>2.14.24.21</t>
  </si>
  <si>
    <t>2.14.24.22</t>
  </si>
  <si>
    <t>2.14.24.23</t>
  </si>
  <si>
    <t>2.14.24.24</t>
  </si>
  <si>
    <t>2.14.24.25</t>
  </si>
  <si>
    <t>2.14.24.26</t>
  </si>
  <si>
    <t>2.14.96.1</t>
  </si>
  <si>
    <t>2.14.96.2</t>
  </si>
  <si>
    <t>2.14.96.3</t>
  </si>
  <si>
    <t>2.14.96.4</t>
  </si>
  <si>
    <t>2.14.96.5</t>
  </si>
  <si>
    <t>2.14.96.6</t>
  </si>
  <si>
    <t>2.14.96.7</t>
  </si>
  <si>
    <t>2.14.96.8</t>
  </si>
  <si>
    <t>2.14.96.9</t>
  </si>
  <si>
    <t>2.14.96.10</t>
  </si>
  <si>
    <t>2.14.102.1</t>
  </si>
  <si>
    <t>2.14.102.2</t>
  </si>
  <si>
    <t>2.14.102.3</t>
  </si>
  <si>
    <t>2.14.102.4</t>
  </si>
  <si>
    <t>2.14.102.5</t>
  </si>
  <si>
    <t>2.14.102.6</t>
  </si>
  <si>
    <t>2.14.102.7</t>
  </si>
  <si>
    <t>2.14.102.8</t>
  </si>
  <si>
    <t>2.14.102.9</t>
  </si>
  <si>
    <t>2.14.102.10</t>
  </si>
  <si>
    <t>2.14.102.11</t>
  </si>
  <si>
    <t>2.14.102.12</t>
  </si>
  <si>
    <t>2.14.102.13</t>
  </si>
  <si>
    <t>2.14.102.14</t>
  </si>
  <si>
    <t>2.14.102.15</t>
  </si>
  <si>
    <t xml:space="preserve">Интерактивное учебное пособие "Наглядная физика. 7 класс" </t>
  </si>
  <si>
    <t xml:space="preserve">Интерактивное учебное пособие "Наглядная физика. 8 класс" </t>
  </si>
  <si>
    <t xml:space="preserve">Интерактивное учебное пособие "Наглядная физика. 9 класс" </t>
  </si>
  <si>
    <t xml:space="preserve">Интерактивное учебное пособие "Наглядная физика. Геометрическая и волновая оптика" </t>
  </si>
  <si>
    <t xml:space="preserve">Интерактивное учебное пособие "Наглядная физика. Квантовая физика" </t>
  </si>
  <si>
    <t xml:space="preserve">Интерактивное учебное пособие "Наглядная физика. Кинематика и динамика. Законы сохранения" </t>
  </si>
  <si>
    <t xml:space="preserve">Интерактивное учебное пособие "Наглядная физика. Магнитное поле. Электромагнетизм" </t>
  </si>
  <si>
    <t xml:space="preserve">Интерактивное учебное пособие "Наглядная физика. Механические колебания и волны" </t>
  </si>
  <si>
    <t xml:space="preserve">Интерактивное учебное пособие "Наглядная физика. МКТ и термодинамика" </t>
  </si>
  <si>
    <t xml:space="preserve">Интерактивное учебное пособие "Наглядная физика. Постоянный ток" </t>
  </si>
  <si>
    <t xml:space="preserve">Интерактивное учебное пособие "Наглядная физика. Статика. СТО" </t>
  </si>
  <si>
    <t xml:space="preserve">Интерактивное учебное пособие "Наглядная физика. Электромагнитные волны" </t>
  </si>
  <si>
    <t xml:space="preserve">Интерактивное учебное пособие "Наглядная физика. Электростатика и электродинамика" </t>
  </si>
  <si>
    <t xml:space="preserve">Интерактивное учебное пособие "Наглядная физика. Ядерная физика" </t>
  </si>
  <si>
    <t>2.14.103.1</t>
  </si>
  <si>
    <t>2.14.103.2</t>
  </si>
  <si>
    <t>2.14.103.3</t>
  </si>
  <si>
    <t>2.14.103.4</t>
  </si>
  <si>
    <t>2.14.103.5</t>
  </si>
  <si>
    <t>2.14.103.6</t>
  </si>
  <si>
    <t>2.14.103.7</t>
  </si>
  <si>
    <t>2.14.103.8</t>
  </si>
  <si>
    <t>2.14.103.9</t>
  </si>
  <si>
    <t>2.14.103.10</t>
  </si>
  <si>
    <t>2.14.103.11</t>
  </si>
  <si>
    <t>2.14.103.12</t>
  </si>
  <si>
    <t>2.14.103.13</t>
  </si>
  <si>
    <t>2.14.103.14</t>
  </si>
  <si>
    <t>2.14.103.15</t>
  </si>
  <si>
    <t>2.14.103.16</t>
  </si>
  <si>
    <t>2.14.103.17</t>
  </si>
  <si>
    <t>2.14.103.18</t>
  </si>
  <si>
    <t>2.14.103.19</t>
  </si>
  <si>
    <t>2.14.103.20</t>
  </si>
  <si>
    <t>2.14.103.21</t>
  </si>
  <si>
    <t>2.14.103.22</t>
  </si>
  <si>
    <t>2.14.103.23</t>
  </si>
  <si>
    <t>2.14.103.24</t>
  </si>
  <si>
    <t>2.14.103.25</t>
  </si>
  <si>
    <t>2.14.103.26</t>
  </si>
  <si>
    <t>2.14.103.27</t>
  </si>
  <si>
    <t>2.14.103.28</t>
  </si>
  <si>
    <t xml:space="preserve">Учебный фильм. Физика. 1 (Лабораторные работы) </t>
  </si>
  <si>
    <t xml:space="preserve">Учебный фильм. Физика. 8 Электрические явления </t>
  </si>
  <si>
    <t xml:space="preserve">Учебный фильм. Физика. 9 Магнетизм часть 1. Магнитные явления </t>
  </si>
  <si>
    <t xml:space="preserve">Учебный фильм. Физика. 10 Магнетизм часть 2. Магнитное поле земли </t>
  </si>
  <si>
    <t xml:space="preserve">Учебный фильм. Физика. 11 Электромагнитная индукция </t>
  </si>
  <si>
    <t xml:space="preserve">Учебный фильм. Физика. 12 Тепловые явления </t>
  </si>
  <si>
    <t xml:space="preserve">Учебный фильм. Физика. 13 Электростатические явления </t>
  </si>
  <si>
    <t xml:space="preserve">Учебный фильм. Физика. 14 Электростатическое поле </t>
  </si>
  <si>
    <t xml:space="preserve">Учебный фильм. Физика. 15 Энергия электростатического поля  </t>
  </si>
  <si>
    <t xml:space="preserve">Учебный фильм. Физика. 16 Электрический ток в металлах  и в жидкостях </t>
  </si>
  <si>
    <t xml:space="preserve">Учебный фильм. Физика. 17 Электрический ток в полупроводниках   </t>
  </si>
  <si>
    <t xml:space="preserve">Учебный фильм. Физика. 18 Оптические явления в природе </t>
  </si>
  <si>
    <t xml:space="preserve">Учебный фильм. Физика. 19 Электрический ток </t>
  </si>
  <si>
    <t xml:space="preserve">Учебный фильм. Физика. 20 Физика атома </t>
  </si>
  <si>
    <t xml:space="preserve">Учебный фильм. Физика. 21 Источники тока в электрической цепи </t>
  </si>
  <si>
    <t xml:space="preserve">Учебный фильм. Физика. 22 Электрический ток в газах </t>
  </si>
  <si>
    <t xml:space="preserve">Учебный фильм. Физика. 23 Колебания и волны   </t>
  </si>
  <si>
    <t xml:space="preserve">Учебный фильм. Физика. 24 Основы акустики    </t>
  </si>
  <si>
    <t xml:space="preserve">Учебный фильм. Физика. 25 Диффузия    </t>
  </si>
  <si>
    <t xml:space="preserve">Учебный фильм. Физика. 26 Фотоэффект    </t>
  </si>
  <si>
    <t xml:space="preserve">Учебный фильм. Физика. 27 Интерференция  </t>
  </si>
  <si>
    <t xml:space="preserve">Учебный фильм. Физика. 28 Электромагнитное излучение  </t>
  </si>
  <si>
    <t xml:space="preserve">Учебный фильм. Физика. 29 Физика атомного ядра  </t>
  </si>
  <si>
    <t xml:space="preserve">Учебный фильм. Физика. 30 Элементы специальной теории относительности  </t>
  </si>
  <si>
    <t xml:space="preserve">Учебный фильм. Астрономия. Звезда по имени Солнце </t>
  </si>
  <si>
    <t xml:space="preserve">Учебный фильм. Астрономия. Наша Вселенная </t>
  </si>
  <si>
    <t xml:space="preserve">Учебный фильм. Астрономия – часть 1 </t>
  </si>
  <si>
    <t xml:space="preserve">Учебный фильм. Астрономия – часть 2 </t>
  </si>
  <si>
    <t>2.14.105.1</t>
  </si>
  <si>
    <t>2.14.106.1</t>
  </si>
  <si>
    <t>2.14.106.2</t>
  </si>
  <si>
    <t>2.14.106.3</t>
  </si>
  <si>
    <t>2.14.106.4</t>
  </si>
  <si>
    <t>2.14.106.5</t>
  </si>
  <si>
    <t>2.14.106.6</t>
  </si>
  <si>
    <t>2.14.106.7</t>
  </si>
  <si>
    <t>2.14.106.8</t>
  </si>
  <si>
    <t>2.14.106.9</t>
  </si>
  <si>
    <t>2.14.106.10</t>
  </si>
  <si>
    <t>2.14.106.11</t>
  </si>
  <si>
    <t>2.14.106.12</t>
  </si>
  <si>
    <t>2.14.106.13</t>
  </si>
  <si>
    <t>2.14.106.14</t>
  </si>
  <si>
    <t>2.14.106.15</t>
  </si>
  <si>
    <t>2.14.106.16</t>
  </si>
  <si>
    <t>2.14.106.17</t>
  </si>
  <si>
    <t>2.14.106.18</t>
  </si>
  <si>
    <t>2.14.106.19</t>
  </si>
  <si>
    <t>2.14.106.20</t>
  </si>
  <si>
    <t>2.14.106.21</t>
  </si>
  <si>
    <t>Комплект таблиц. Физика 7 класс (20 таблиц)</t>
  </si>
  <si>
    <t>Комплект таблиц. Физика 8 класс (20 таблиц)</t>
  </si>
  <si>
    <t>Комплект таблиц. Физика 9 класс (20 таблиц)</t>
  </si>
  <si>
    <t>Комплект таблиц. Физика 10 класс (16 таблиц)</t>
  </si>
  <si>
    <t>Комплект таблиц. Физика 11 класс (15 таблиц)</t>
  </si>
  <si>
    <t>Комплект таблиц. Молекулярно-кинетическая теория (10 таблиц)</t>
  </si>
  <si>
    <t>Комплект таблиц. Термодинамика (6 таблиц)</t>
  </si>
  <si>
    <t>Комплект таблиц. Электродинамика (10 таблиц)</t>
  </si>
  <si>
    <t>Комплект таблиц. Электростатика (8 таблиц)</t>
  </si>
  <si>
    <t>Комплект таблиц. Динамика и кинематика материальной точки (12 таблиц)</t>
  </si>
  <si>
    <t>Комплект таблиц. Законы сохранения. Динамика периодического движения (8 таблиц)</t>
  </si>
  <si>
    <t>Комплект таблиц. Квантовая физика (8 таблиц)</t>
  </si>
  <si>
    <t>Комплект таблиц. Физика. Постоянный ток (8 таблиц)</t>
  </si>
  <si>
    <t>Комплект таблиц. Физика. Электромагнетизм (10 таблиц)</t>
  </si>
  <si>
    <t>Комплект таблиц. Статика. Специальная теория относительности (8 таблиц)</t>
  </si>
  <si>
    <t>Комплект таблиц. Механические волны. Акустика (8 таблиц)</t>
  </si>
  <si>
    <t>Комплект таблиц. Излучение и прием электромагнитных волн (8 таблиц)</t>
  </si>
  <si>
    <t>Комплект таблиц. Магнитное поле (12 таблиц)</t>
  </si>
  <si>
    <t>Комплект таблиц. Геометрическая и волновая оптика (18 таблиц)</t>
  </si>
  <si>
    <t>Комплект таблиц. Эволюция Вселенной (12 таблиц)</t>
  </si>
  <si>
    <t>Комплект таблиц. Физика высоких энергий (12 таблиц)</t>
  </si>
  <si>
    <t>Программное обеспечение AFS™ "Химия с компьютером в школе"/Программное обеспечение для проведения демонстрационного эксперимента</t>
  </si>
  <si>
    <t>Датчик pH (0 - 14 ед. рН)</t>
  </si>
  <si>
    <t>Датчик pH трис-совместимый</t>
  </si>
  <si>
    <t>Датчик окислительно-восстановительного потенциала (ОВП) (–450 - 1100 мВ)</t>
  </si>
  <si>
    <t>Датчик оптической плотности (колориметр) (0 - 3 ед.)</t>
  </si>
  <si>
    <t>Датчик температуры (термопара) (-200 - +1400 °C)</t>
  </si>
  <si>
    <t>Датчик электрической проводимости (0 - 20 000  мкСм/cм)</t>
  </si>
  <si>
    <t>Датчик объема жидкости (счетчик капель)</t>
  </si>
  <si>
    <t>"Изучение химии методом научного исследования" (книга)</t>
  </si>
  <si>
    <t>"Учебно-методический комплекс AFS™. Химия"(CD)</t>
  </si>
  <si>
    <t>"Химия с VERNIER" (книга)</t>
  </si>
  <si>
    <t>Жилин Д.М., Тихомирова Н.А. "Химия с AFS™. Тематическое поурочное планирование: 8-9 классы" (книга)</t>
  </si>
  <si>
    <t>2.15.56.</t>
  </si>
  <si>
    <t>2.15.56.1</t>
  </si>
  <si>
    <t>2.15.56.2</t>
  </si>
  <si>
    <t>2.15.56.3</t>
  </si>
  <si>
    <t>2.15.56.4</t>
  </si>
  <si>
    <t>2.15.56.5</t>
  </si>
  <si>
    <t>2.15.56.6</t>
  </si>
  <si>
    <t>2.15.56.7</t>
  </si>
  <si>
    <t>2.15.56.8</t>
  </si>
  <si>
    <t>2.15.56.9</t>
  </si>
  <si>
    <t>2.15.56.10</t>
  </si>
  <si>
    <t>2.15.56.11</t>
  </si>
  <si>
    <t>2.15.56.12</t>
  </si>
  <si>
    <t>2.15.56.13</t>
  </si>
  <si>
    <t>2.15.56.14</t>
  </si>
  <si>
    <t>2.15.56.15</t>
  </si>
  <si>
    <t>2.15.56.16</t>
  </si>
  <si>
    <t>2.15.56.17</t>
  </si>
  <si>
    <t>2.15.56.18</t>
  </si>
  <si>
    <t>2.15.56.19</t>
  </si>
  <si>
    <t>Кронштейн для датчиков (датчика ph, датчика температуры -40°С -+135°С и аналогичных)</t>
  </si>
  <si>
    <t>2.15.57.1</t>
  </si>
  <si>
    <t>2.15.57.2</t>
  </si>
  <si>
    <t>2.15.57.3</t>
  </si>
  <si>
    <t>2.15.57.4</t>
  </si>
  <si>
    <t>2.15.57.5</t>
  </si>
  <si>
    <t>2.15.57.6</t>
  </si>
  <si>
    <t>2.15.132.1</t>
  </si>
  <si>
    <t>2.15.132.2</t>
  </si>
  <si>
    <t>2.15.132.3</t>
  </si>
  <si>
    <t>2.15.132.4</t>
  </si>
  <si>
    <t>2.15.132.5</t>
  </si>
  <si>
    <t>2.15.132.6</t>
  </si>
  <si>
    <t>2.15.132.7</t>
  </si>
  <si>
    <t>2.15.132.8</t>
  </si>
  <si>
    <t>2.15.132.9</t>
  </si>
  <si>
    <t>2.15.132.10</t>
  </si>
  <si>
    <t xml:space="preserve">Интерактивное учебное пособие "Наглядная химия. 8 - 9 классы" </t>
  </si>
  <si>
    <t xml:space="preserve">Интерактивное учебное пособие "Наглядная химия. 10 - 11 классы" </t>
  </si>
  <si>
    <t xml:space="preserve">Интерактивное учебное пособие "Наглядная химия. Начала химии. Основы химических знаний" </t>
  </si>
  <si>
    <t xml:space="preserve">Интерактивное учебное пособие "Наглядная химия. Металлы" </t>
  </si>
  <si>
    <t xml:space="preserve">Интерактивное учебное пособие "Наглядная химия. Неметаллы" </t>
  </si>
  <si>
    <t xml:space="preserve">Интерактивное учебное пособие "Наглядная химия. Органическая химия. Белки и нуклеиновые кислоты" </t>
  </si>
  <si>
    <t xml:space="preserve">Интерактивное учебное пособие "Наглядная химия. Растворы. Электролитическая диссоциация" </t>
  </si>
  <si>
    <t xml:space="preserve">Интерактивное учебное пособие "Наглядная химия. Строение вещества. Химические реакции" </t>
  </si>
  <si>
    <t xml:space="preserve">Интерактивное учебное пособие "Наглядная химия. Химическое производство. Металлургия" </t>
  </si>
  <si>
    <t xml:space="preserve">Интерактивное учебное пособие "Наглядная Химия. Инструктивные таблицы" </t>
  </si>
  <si>
    <t>2.15.133.1</t>
  </si>
  <si>
    <t>2.15.133.2</t>
  </si>
  <si>
    <t>2.15.133.3</t>
  </si>
  <si>
    <t>2.15.133.4</t>
  </si>
  <si>
    <t>2.15.133.5</t>
  </si>
  <si>
    <t>Учебный фильм. Химия. 8 класс - часть 1. Продолжительность фильма не менее 80 мин.</t>
  </si>
  <si>
    <t>Учебный фильм. Химия. 8 класс - часть 2. Продолжительность фильма не менее  60 мин.</t>
  </si>
  <si>
    <t>Учебный фильм. Химия - 9. Электролитическая дисоциация. Продолжительность фильма не менее  30 мин.</t>
  </si>
  <si>
    <t>Учебный фильм. Химия - 9. Химия элементов - неметаллов. Продолжительность фильма не менее  60 мин.</t>
  </si>
  <si>
    <t>Учебный фильм. Химия - 9. Химическое равновесие. Продолжительность фильма не менее 20  мин.</t>
  </si>
  <si>
    <t>2.15.137.1</t>
  </si>
  <si>
    <t>2.15.137.2</t>
  </si>
  <si>
    <t>2.15.137.3</t>
  </si>
  <si>
    <t>2.15.137.4</t>
  </si>
  <si>
    <t>2.15.137.5</t>
  </si>
  <si>
    <t>2.15.138.1</t>
  </si>
  <si>
    <t>Периодическая  система химических элементов Д.И.Менделеева (винил)</t>
  </si>
  <si>
    <t>2.15.139.1</t>
  </si>
  <si>
    <t>2.15.139.2</t>
  </si>
  <si>
    <t>2.15.139.3</t>
  </si>
  <si>
    <t>2.15.139.4</t>
  </si>
  <si>
    <t>2.15.139.5</t>
  </si>
  <si>
    <t>2.15.139.6</t>
  </si>
  <si>
    <t>2.15.139.7</t>
  </si>
  <si>
    <t>2.15.139.8</t>
  </si>
  <si>
    <t>2.15.139.9</t>
  </si>
  <si>
    <t>2.15.139.10</t>
  </si>
  <si>
    <t>2.15.139.11</t>
  </si>
  <si>
    <t>Комплект таблиц. Номенклатура (6 таблиц)</t>
  </si>
  <si>
    <t>Комплект таблиц. Строение вещества (10 таблиц)</t>
  </si>
  <si>
    <t>Комплект таблиц. Химические реакции (8 таблиц)</t>
  </si>
  <si>
    <t>Комплект таблиц. Неорганическая химия (9 таблиц)</t>
  </si>
  <si>
    <t>Комплект таблиц. Химия 8-9 классы (20 таблиц)</t>
  </si>
  <si>
    <t>Комплект таблиц. Основы химических знаний. Правила проведения лабораторных работ (6 таблиц)</t>
  </si>
  <si>
    <t>Комплект таблиц. Химия. Инструктивные таблицы (20 таблиц)  (20 таблиц)</t>
  </si>
  <si>
    <t>Комплект таблиц. Начала химии (18 таблиц)</t>
  </si>
  <si>
    <t>Комплект таблиц. Химия. Металлы (12 таблиц)</t>
  </si>
  <si>
    <t>Комплект таблиц. Химия. Растворы. Электролитическая диссоциация (13 таблиц)</t>
  </si>
  <si>
    <t>Комплект таблиц. Химия. Неметаллы (18 таблиц)</t>
  </si>
  <si>
    <t>2.15.140.1</t>
  </si>
  <si>
    <t>2.15.140.2</t>
  </si>
  <si>
    <t>2.15.140.3</t>
  </si>
  <si>
    <t>Комплект таблиц. Белки и нуклеиновые кислоты (8 таблиц)</t>
  </si>
  <si>
    <t>Комплект таблиц. Органическая химия  (7 таблиц)</t>
  </si>
  <si>
    <t>Комплект таблиц. Химия 10-11 классы (20 таблиц)</t>
  </si>
  <si>
    <t>2.15.142.1</t>
  </si>
  <si>
    <t xml:space="preserve">Комплект таблиц. "Химическое производство. Металлургия"  (17 таблиц) </t>
  </si>
  <si>
    <t>Программное обеспечение AFS™ "Биология с компьютером в школе"   (CD)/Программное обеспечение для проведения демонстрационного эксперимента</t>
  </si>
  <si>
    <t>Датчик артериального давления (тонометр) (0—250 мм рт. ст.)</t>
  </si>
  <si>
    <t>Датчик силы (ручной динамометр) (0 - 600 Н)</t>
  </si>
  <si>
    <t>Датчик содержания О₂ (0 -27%)</t>
  </si>
  <si>
    <t>Датчик содержания СО₂ (0 - 100000 ppm)</t>
  </si>
  <si>
    <t>Датчик УФ-излучения спектра B (290 - 320 нм)</t>
  </si>
  <si>
    <t xml:space="preserve">Датчик частоты дыхательных движений </t>
  </si>
  <si>
    <t>Датчик частоты сердечных сокращений (пульсометр)</t>
  </si>
  <si>
    <t>Датчик ЭКГ</t>
  </si>
  <si>
    <t>Биокамера (объем 2000 мл)</t>
  </si>
  <si>
    <t>Биокамера (объем 250 мл)</t>
  </si>
  <si>
    <t xml:space="preserve">"Биология с датчиками цифровой лаборатории </t>
  </si>
  <si>
    <t>"Учебно-методический комплекс AFS™. Биология" (CD)</t>
  </si>
  <si>
    <t>"Физиология человека с VERNIER" (книга)</t>
  </si>
  <si>
    <t>2.16.33.1</t>
  </si>
  <si>
    <t>2.16.33.2</t>
  </si>
  <si>
    <t>2.16.33.3</t>
  </si>
  <si>
    <t>2.16.33.4</t>
  </si>
  <si>
    <t>2.16.33.5</t>
  </si>
  <si>
    <t>2.16.33.6</t>
  </si>
  <si>
    <t>2.16.33.7</t>
  </si>
  <si>
    <t>2.16.33.8</t>
  </si>
  <si>
    <t>2.16.33.9</t>
  </si>
  <si>
    <t>2.16.33.10</t>
  </si>
  <si>
    <t>2.16.33.11</t>
  </si>
  <si>
    <t>2.16.33.12</t>
  </si>
  <si>
    <t>2.16.33.13</t>
  </si>
  <si>
    <t>2.16.33.14</t>
  </si>
  <si>
    <t>2.16.33.15</t>
  </si>
  <si>
    <t>2.16.33.16</t>
  </si>
  <si>
    <t>2.16.33.17</t>
  </si>
  <si>
    <t>2.16.33.18</t>
  </si>
  <si>
    <t>2.16.33.20</t>
  </si>
  <si>
    <t>2.16.33.21</t>
  </si>
  <si>
    <t>2.16.33.22</t>
  </si>
  <si>
    <t>2.16.33.23</t>
  </si>
  <si>
    <t>Датчик частоты сердечных сокращений (беспроводной пульсометр)</t>
  </si>
  <si>
    <t>2.16.46.1</t>
  </si>
  <si>
    <t>2.16.46.2</t>
  </si>
  <si>
    <t>2.16.46.3</t>
  </si>
  <si>
    <t>2.16.46.4</t>
  </si>
  <si>
    <t>2.16.46.5</t>
  </si>
  <si>
    <t>2.16.46.6</t>
  </si>
  <si>
    <t>2.16.58.1</t>
  </si>
  <si>
    <t>2.16.58.2</t>
  </si>
  <si>
    <t>2.16.58.3</t>
  </si>
  <si>
    <t>2.16.58.4</t>
  </si>
  <si>
    <t>2.16.58.5</t>
  </si>
  <si>
    <t>2.16.58.6</t>
  </si>
  <si>
    <t>2.16.58.7</t>
  </si>
  <si>
    <t xml:space="preserve">Интерактивное учебное пособие "Наглядная биология. 6 класс. Растения. Грибы. Бактерии" </t>
  </si>
  <si>
    <t xml:space="preserve">Интерактивное учебное пособие "Наглядная биология. 7 класс. Животные" </t>
  </si>
  <si>
    <t xml:space="preserve">Интерактивное учебное пособие "Наглядная биология. 8 - 9 классы. Человек. Строение тела человека" </t>
  </si>
  <si>
    <t xml:space="preserve">Интерактивное учебное пособие "Наглядная биология. 10 - 11 классы. Эволюционное учение" </t>
  </si>
  <si>
    <t xml:space="preserve">Интерактивное учебное пособие "Наглядная биология. Введение в экологию" </t>
  </si>
  <si>
    <t xml:space="preserve">Интерактивное учебное пособие "Наглядная биология. Растение - живой организм" </t>
  </si>
  <si>
    <t xml:space="preserve">Интерактивное учебное пособие "Наглядная биология. Химия клетки. Вещества, клетки и ткани растений" </t>
  </si>
  <si>
    <t>2.16.59.1</t>
  </si>
  <si>
    <t>2.16.59.2</t>
  </si>
  <si>
    <t>2.16.59.3</t>
  </si>
  <si>
    <t>2.16.59.4</t>
  </si>
  <si>
    <t>2.16.59.5</t>
  </si>
  <si>
    <t>2.16.59.6</t>
  </si>
  <si>
    <t>2.16.59.7</t>
  </si>
  <si>
    <t>2.16.59.8</t>
  </si>
  <si>
    <t>2.16.59.9</t>
  </si>
  <si>
    <t>2.16.59.10</t>
  </si>
  <si>
    <t>2.16.59.11</t>
  </si>
  <si>
    <t>2.16.59.12</t>
  </si>
  <si>
    <t>2.16.59.13</t>
  </si>
  <si>
    <t>2.16.59.14</t>
  </si>
  <si>
    <t xml:space="preserve">Учебный фильм. Клетка - "атом жизни"  </t>
  </si>
  <si>
    <t xml:space="preserve">Учебный фильм. Эволюция животного мира </t>
  </si>
  <si>
    <t xml:space="preserve">Учебный фильм. Природные сообщества </t>
  </si>
  <si>
    <t xml:space="preserve">Учебный фильм. Ботаника. Знакомство с цветковыми растениями </t>
  </si>
  <si>
    <t xml:space="preserve">Учебный фильм. Земля. История планеты. </t>
  </si>
  <si>
    <t xml:space="preserve">Учебный фильм. Земля. Развитие жизни </t>
  </si>
  <si>
    <t xml:space="preserve">Учебный фильм. Земля. Происхождение человека </t>
  </si>
  <si>
    <t xml:space="preserve">Учебный фильм. Биология - 1 </t>
  </si>
  <si>
    <t xml:space="preserve">Учебный фильм. Биология - 2 </t>
  </si>
  <si>
    <t xml:space="preserve">Учебный фильм. Биология - 3 </t>
  </si>
  <si>
    <t xml:space="preserve">Учебный фильм. Анатомия -  1 </t>
  </si>
  <si>
    <t xml:space="preserve">Учебный фильм. Анатомия -  2 </t>
  </si>
  <si>
    <t xml:space="preserve">Учебный фильм. Жить или не жить… русс., англ. </t>
  </si>
  <si>
    <t xml:space="preserve">Учебный фильм. Экология. ХХI век  </t>
  </si>
  <si>
    <t>2.16.61.1</t>
  </si>
  <si>
    <t>2.16.61.2</t>
  </si>
  <si>
    <t>2.16.61.3</t>
  </si>
  <si>
    <t>2.16.61.4</t>
  </si>
  <si>
    <t>2.16.61.5</t>
  </si>
  <si>
    <t>2.16.61.6</t>
  </si>
  <si>
    <t>2.16.61.7</t>
  </si>
  <si>
    <t>2.16.61.8</t>
  </si>
  <si>
    <t>2.16.61.9</t>
  </si>
  <si>
    <t>2.16.61.10</t>
  </si>
  <si>
    <t>2.16.61.11</t>
  </si>
  <si>
    <t>2.16.61.12</t>
  </si>
  <si>
    <t>Комплект таблиц. Химия клетки (3 таблицы)</t>
  </si>
  <si>
    <t>Комплект таблиц. Общее знакомство с цветковыми растениями (6 таблиц)</t>
  </si>
  <si>
    <t>Комплект таблиц. Растения и окружающая среда (7 таблиц)</t>
  </si>
  <si>
    <t>Комплект таблиц. Вещества растений. Клеточное строение (12 таблиц)</t>
  </si>
  <si>
    <t>Комплект таблиц. Растение – живой организм (4 таблицы)</t>
  </si>
  <si>
    <t>Комплект таблиц. Строение тела человека (10 таблиц+80 карт.)</t>
  </si>
  <si>
    <t>Комплект таблиц. Биология 6 класс. Растения, грибы, лишайники (14 таблиц)</t>
  </si>
  <si>
    <t>Комплект таблиц. Биология 7 класс. Животные (12 таблиц)</t>
  </si>
  <si>
    <t>Комплект таблиц. Биология 8-9 классы. Человек (12 таблиц)</t>
  </si>
  <si>
    <t>Комплект таблиц. Биология 10-11 классы. Цитология. Генетика. Селекция (12 таблиц)</t>
  </si>
  <si>
    <t>Комплект таблиц. Биология 10-11 классы. Эволюционное учение (10 таблиц)</t>
  </si>
  <si>
    <t>Комплект таблиц. Введение в экологию (18 таблиц)</t>
  </si>
  <si>
    <t>Программное обеспечение AFS™ "Математика с компьютером в школе"  (CD)</t>
  </si>
  <si>
    <t>"Учебно-методический комплекс AFS™. Математика" (CD)</t>
  </si>
  <si>
    <t>Книга "Математика с компьютером"</t>
  </si>
  <si>
    <t>2.18.23.1</t>
  </si>
  <si>
    <t>2.18.23.2</t>
  </si>
  <si>
    <t>2.18.23.3</t>
  </si>
  <si>
    <t>2.18.23.4</t>
  </si>
  <si>
    <t>2.18.23.5</t>
  </si>
  <si>
    <t>2.18.23.6</t>
  </si>
  <si>
    <t>2.18.23.7</t>
  </si>
  <si>
    <t>2.18.23.8</t>
  </si>
  <si>
    <t>2.18.23.9</t>
  </si>
  <si>
    <t>2.18.23.10</t>
  </si>
  <si>
    <t>2.18.23.11</t>
  </si>
  <si>
    <t>2.18.23.12</t>
  </si>
  <si>
    <t>2.18.23.13</t>
  </si>
  <si>
    <t>2.18.23.14</t>
  </si>
  <si>
    <t>2.18.23.15</t>
  </si>
  <si>
    <t>2.18.23.16</t>
  </si>
  <si>
    <t>2.18.23.17</t>
  </si>
  <si>
    <t>2.18.30.1</t>
  </si>
  <si>
    <t>2.18.30.2</t>
  </si>
  <si>
    <t>2.18.34.1</t>
  </si>
  <si>
    <t>2.18.34.2</t>
  </si>
  <si>
    <t>2.18.34.3</t>
  </si>
  <si>
    <t>2.18.34.4</t>
  </si>
  <si>
    <t>2.18.34.5</t>
  </si>
  <si>
    <t>2.18.34.6</t>
  </si>
  <si>
    <t>2.18.34.7</t>
  </si>
  <si>
    <t>2.18.34.8</t>
  </si>
  <si>
    <t>2.18.34.9</t>
  </si>
  <si>
    <t>2.18.34.10</t>
  </si>
  <si>
    <t>2.18.34.11</t>
  </si>
  <si>
    <t>Интерактивное учебное пособие "Наглядная математика. 5 класс"</t>
  </si>
  <si>
    <t>Интерактивное учебное пособие "Наглядная математика. 6 класс"</t>
  </si>
  <si>
    <t>Интерактивное учебное пособие "Наглядная математика. Треугольники"</t>
  </si>
  <si>
    <t>Интерактивное учебное пособие "Наглядная математика. Векторы"</t>
  </si>
  <si>
    <t>Интерактивное учебное пособие "Наглядная математика. Графики функций"</t>
  </si>
  <si>
    <t>Интерактивное учебное пособие "Наглядная математика. Многогранники. Тела вращения"</t>
  </si>
  <si>
    <t>Интерактивное учебное пособие "Наглядная математика. Многоугольники"</t>
  </si>
  <si>
    <t>Интерактивное учебное пособие "Наглядная математика. Стереометрия"</t>
  </si>
  <si>
    <t>Интерактивное учебное пособие "Наглядная математика. Тригонометрические функции, уравнения и неравенства"</t>
  </si>
  <si>
    <t>Интерактивное учебное пособие "Наглядная математика. Производная и ее применение"</t>
  </si>
  <si>
    <t>Интерактивное учебное пособие "Наглядная математика. Уравнения и неравенства"</t>
  </si>
  <si>
    <t>2.18.35.1</t>
  </si>
  <si>
    <t>2.18.35.2</t>
  </si>
  <si>
    <t>2.18.35.3</t>
  </si>
  <si>
    <t xml:space="preserve">Учебный фильм. Первая наука человечества. Математика История математики </t>
  </si>
  <si>
    <t xml:space="preserve">Учебный фильм. Стереометрия ч. 1 10 класс </t>
  </si>
  <si>
    <t xml:space="preserve">Учебный фильм. Стереометрия ч. 2 11 класс </t>
  </si>
  <si>
    <t>2.18.36.1</t>
  </si>
  <si>
    <t>2.18.36.2</t>
  </si>
  <si>
    <t>2.18.36.3</t>
  </si>
  <si>
    <t>2.18.36.4</t>
  </si>
  <si>
    <t>2.18.36.5</t>
  </si>
  <si>
    <t>2.18.37.1</t>
  </si>
  <si>
    <t>2.18.37.2</t>
  </si>
  <si>
    <t>2.18.37.3</t>
  </si>
  <si>
    <t>2.18.37.4</t>
  </si>
  <si>
    <t>2.18.37.5</t>
  </si>
  <si>
    <t>2.18.37.6</t>
  </si>
  <si>
    <t>2.18.37.7</t>
  </si>
  <si>
    <t>2.18.37.8</t>
  </si>
  <si>
    <t>2.18.37.9</t>
  </si>
  <si>
    <t>2.18.37.10</t>
  </si>
  <si>
    <t>2.18.37.11</t>
  </si>
  <si>
    <t>2.18.37.12</t>
  </si>
  <si>
    <t>2.18.37.13</t>
  </si>
  <si>
    <t>2.18.37.14</t>
  </si>
  <si>
    <t>2.18.37.15</t>
  </si>
  <si>
    <t>2.18.37.16</t>
  </si>
  <si>
    <t>2.18.37.17</t>
  </si>
  <si>
    <t>2.18.37.18</t>
  </si>
  <si>
    <t>2.18.37.19</t>
  </si>
  <si>
    <t>2.18.37.20</t>
  </si>
  <si>
    <t>2.18.37.21</t>
  </si>
  <si>
    <t>2.18.37.22</t>
  </si>
  <si>
    <t>2.18.37.23</t>
  </si>
  <si>
    <t>2.18.37.24</t>
  </si>
  <si>
    <t>2.18.37.25</t>
  </si>
  <si>
    <t>Комплект таблиц Тригонометрические функции"</t>
  </si>
  <si>
    <t>Комплект таблиц Тригонометрические уравнения и неравенства"</t>
  </si>
  <si>
    <t>Комплект таблиц "Треугольники"</t>
  </si>
  <si>
    <t>Комплект таблиц "Векторы"</t>
  </si>
  <si>
    <t>Комплект таблиц "Многоугольники"</t>
  </si>
  <si>
    <t>Комплект таблиц "Функции и графики"</t>
  </si>
  <si>
    <t>Комплект таблиц "Стереометрия"</t>
  </si>
  <si>
    <t>Комплект таблиц "Многогранники. Тела вращения"</t>
  </si>
  <si>
    <t>Комплект таблиц "Производная и ее применение"</t>
  </si>
  <si>
    <t>Комплект таблиц "Алгебра 7 класс"</t>
  </si>
  <si>
    <t>Комплект таблиц "Алгебра 8 класс"</t>
  </si>
  <si>
    <t>Комплект таблиц "Алгебра 9 класс"</t>
  </si>
  <si>
    <t>Комплект таблиц "Алгебра и начала анализа 10 класс"</t>
  </si>
  <si>
    <t>Комплект таблиц "Алгебра и начала анализа 11 класс"</t>
  </si>
  <si>
    <t>Комплект таблиц "Неравенства. Решение неравенств"</t>
  </si>
  <si>
    <t>Комплект таблиц "Комбинаторика"</t>
  </si>
  <si>
    <t>Комплект таблиц "Теория вероятностей и математическая статистика"</t>
  </si>
  <si>
    <t>Комплект таблиц "Математические таблицы для оформления кабинета"</t>
  </si>
  <si>
    <t>Комплект таблиц "Математика 5 класс"</t>
  </si>
  <si>
    <t>Комплект таблиц "Математика 6 класс"</t>
  </si>
  <si>
    <t>Комплект таблиц "Геометрия 7 класс"</t>
  </si>
  <si>
    <t>Комплект таблиц "Геометрия 8 класс"</t>
  </si>
  <si>
    <t>Комплект таблиц "Геометрия 9 класс"</t>
  </si>
  <si>
    <t>Комплект таблиц "Геометрия 10 класс"</t>
  </si>
  <si>
    <t>Комплект таблиц "Геометрия 11 класс"</t>
  </si>
  <si>
    <t>Информатика и ИКТ 5-7 классы</t>
  </si>
  <si>
    <t>Информатика и ИКТ 8-9 классы (7-9 классы)</t>
  </si>
  <si>
    <t>2.21.39.1</t>
  </si>
  <si>
    <t>2.21.39.2</t>
  </si>
  <si>
    <t>2.21.39.3</t>
  </si>
  <si>
    <t>2.21.39.4</t>
  </si>
  <si>
    <t>Комплект таблиц "Технология обработки ткани. Материаловедение." (7  таблиц+CD диск)</t>
  </si>
  <si>
    <t>Комплект таблиц "Технология обработки ткани. Машиноведение." (6  таблиц)</t>
  </si>
  <si>
    <t>Комплект таблиц "Технология обработки ткани. Рукоделие." (7  таблиц)</t>
  </si>
  <si>
    <t>Комплект таблиц "Технология обработки ткани. Технология изготовления швейных изделий." (14  таблиц)</t>
  </si>
  <si>
    <t>2.21.148.1</t>
  </si>
  <si>
    <t>2.21.148.2</t>
  </si>
  <si>
    <t>2.21.148.3</t>
  </si>
  <si>
    <t>2.21.148.4</t>
  </si>
  <si>
    <t>Комплект таблиц "Декоративно-прикладное творчество. 
Создание изделий из древесины и металлов"
(16  таблиц)</t>
  </si>
  <si>
    <t>Комплект таблиц "Технология. Сантехническое оборудование."
(8  таблиц)</t>
  </si>
  <si>
    <t>Комплект таблиц "Технология обработки металлов" 
(11  таблиц)</t>
  </si>
  <si>
    <t>Комплект таблиц "Электротехнические работы" 
(12  таблиц)</t>
  </si>
  <si>
    <t>2.21.206.1</t>
  </si>
  <si>
    <t>2.21.206.2</t>
  </si>
  <si>
    <t>Комплект таблиц "Декоративно-прикладное творчество. Резьба по дереву, выпиливание выжигание"
(12  таблиц)</t>
  </si>
  <si>
    <t>Комплект таблиц "Технология обработки древесины" 
(11  таблиц)</t>
  </si>
  <si>
    <t>2.22.60.1</t>
  </si>
  <si>
    <t>2.22.60.2</t>
  </si>
  <si>
    <t>2.22.60.3</t>
  </si>
  <si>
    <t>2.22.60.4</t>
  </si>
  <si>
    <t>2.22.60.5</t>
  </si>
  <si>
    <t>2.22.60.6</t>
  </si>
  <si>
    <t>2.22.60.7</t>
  </si>
  <si>
    <t>2.22.60.8</t>
  </si>
  <si>
    <t xml:space="preserve">Учебный фильм. Алкоголь. Признать виновным </t>
  </si>
  <si>
    <t xml:space="preserve">Учебный фильм. ВИЧ. Знать, чтобы жить  </t>
  </si>
  <si>
    <t xml:space="preserve">Учебный фильм. Право на жизнь Профилактика наркоман. </t>
  </si>
  <si>
    <t xml:space="preserve">Учебный фильм. ОБЖ. Основы безопасности на воде </t>
  </si>
  <si>
    <t xml:space="preserve">Учебный фильм. Травматизм. Оказание первой медпомощи </t>
  </si>
  <si>
    <t xml:space="preserve">Учебный фильм. ОБЖ.Основы противопожарной безопасности </t>
  </si>
  <si>
    <t xml:space="preserve">Учебный фильм. ОБЖ. Чрезвычайные ситуации природного и техногенного характера </t>
  </si>
  <si>
    <t xml:space="preserve">Учебный фильм. Этикет для школьников </t>
  </si>
  <si>
    <t>2.22.61.1</t>
  </si>
  <si>
    <t>2.22.61.2</t>
  </si>
  <si>
    <t>2.22.61.3</t>
  </si>
  <si>
    <t>2.22.61.4</t>
  </si>
  <si>
    <t>2.22.61.5</t>
  </si>
  <si>
    <t>2.22.61.6</t>
  </si>
  <si>
    <t>2.22.61.7</t>
  </si>
  <si>
    <t>2.22.61.8</t>
  </si>
  <si>
    <t>2.22.61.9</t>
  </si>
  <si>
    <t>2.22.61.10</t>
  </si>
  <si>
    <t>2.22.61.11</t>
  </si>
  <si>
    <t>2.22.61.12</t>
  </si>
  <si>
    <t>Комплект таблиц. Основы безопасности жизнедеятельности (13 таблиц)</t>
  </si>
  <si>
    <t>Комплект таблиц. Основы военной службы (10 таблиц)</t>
  </si>
  <si>
    <t>Комплект таблиц. Терроризм (9 таблиц)</t>
  </si>
  <si>
    <t>Комплект таблиц. Пожарная безопасность (11 таблиц)</t>
  </si>
  <si>
    <t>Комплект таблиц. Символы воинской чести (5  таблиц)</t>
  </si>
  <si>
    <t>Комплект таблиц. Оружие России (8 таблиц)</t>
  </si>
  <si>
    <t>Комплект таблиц. Факторы, разрушающие здоровье человека (8 таблиц)</t>
  </si>
  <si>
    <t>Комплект таблиц. Правила оказания первой медицинской помощи (15 таблиц)</t>
  </si>
  <si>
    <t>Комплект таблиц. Поведение в криминогенных ситуациях (9 таблиц)</t>
  </si>
  <si>
    <t>Комплект таблиц. Безопасность на улицах и дорогах (12 таблиц)</t>
  </si>
  <si>
    <t>Комплект таблиц. Здоровый образ жизни (8 таблиц)</t>
  </si>
  <si>
    <t>Комплект таблиц. Гигиена (8 таблиц)</t>
  </si>
  <si>
    <t>Программируемый контроллер</t>
  </si>
  <si>
    <t>Ресурсный набор к контроллеру</t>
  </si>
  <si>
    <t>2.23.57.</t>
  </si>
  <si>
    <t>Лаборатория исследования окружающей среды, природных и искусственных материалов, альтернативных источников энергии, инженерных конструкций (Технолаб)</t>
  </si>
  <si>
    <t>2.23.53-59.</t>
  </si>
  <si>
    <t>2.23.49-52.</t>
  </si>
  <si>
    <t>Образовательный модуль для углубленного изучения робототехники и подготовки к соревнованиям (Технолаб)</t>
  </si>
  <si>
    <t>2.23.45-48.</t>
  </si>
  <si>
    <t>Образовательный модуль для углубленного изучения робототехники. Системы управления робототехническими комплексами. Андроидные роботы (Технолаб)</t>
  </si>
  <si>
    <t>2.23.40-44.</t>
  </si>
  <si>
    <t>Образовательный модуль для изучения основ робототехники. Конструирование. Электроника и микропроцессоры. Информационные системы и устройства.(Технолаб)</t>
  </si>
  <si>
    <t>Образовательный модуль для изучения основ робототехники. Творческое проектирование и соревновательная деятельность.</t>
  </si>
  <si>
    <t xml:space="preserve">Демонстрационные  учебные таблицы по технологии для начальной школы      </t>
  </si>
  <si>
    <t>Набор Полидрон «Элементарная математика»</t>
  </si>
  <si>
    <t>Набор Полидрон «Каркасы»</t>
  </si>
  <si>
    <t>2.10.22.1</t>
  </si>
  <si>
    <t>2.10.22.2</t>
  </si>
  <si>
    <t>2.10.22.3</t>
  </si>
  <si>
    <t>2.10.22.4</t>
  </si>
  <si>
    <t>2.10.22.5</t>
  </si>
  <si>
    <t>2.10.22.6</t>
  </si>
  <si>
    <t>2.10.22.7</t>
  </si>
  <si>
    <t>2.10.22.8</t>
  </si>
  <si>
    <t>2.10.22.9</t>
  </si>
  <si>
    <t>2.10.22.10</t>
  </si>
  <si>
    <t>2.10.22.11</t>
  </si>
  <si>
    <t>2.10.22.12</t>
  </si>
  <si>
    <t>2.10.22.13</t>
  </si>
  <si>
    <t>2.10.22.14</t>
  </si>
  <si>
    <t>2.10.22.15</t>
  </si>
  <si>
    <t>сумма прайс</t>
  </si>
  <si>
    <t>2.11.45.1</t>
  </si>
  <si>
    <t>2.11.45.2</t>
  </si>
  <si>
    <t>2.11.45.3</t>
  </si>
  <si>
    <t>2.11.45.4</t>
  </si>
  <si>
    <t>2.11.45.5</t>
  </si>
  <si>
    <t>2.11.45.6</t>
  </si>
  <si>
    <t>2.11.45.7</t>
  </si>
  <si>
    <t>2.1.20.2</t>
  </si>
  <si>
    <t>2.1.20.3</t>
  </si>
  <si>
    <t>2.1.20.4</t>
  </si>
  <si>
    <t>2.1.20.5</t>
  </si>
  <si>
    <t>2.1.20.6</t>
  </si>
  <si>
    <t>2.1.20.7</t>
  </si>
  <si>
    <t>2.1.20.8</t>
  </si>
  <si>
    <t>2.1.20.9</t>
  </si>
  <si>
    <t>2.1.20.10</t>
  </si>
  <si>
    <t>2.1.20.11</t>
  </si>
  <si>
    <t>2.1.20.12</t>
  </si>
  <si>
    <t>2.1.20.13</t>
  </si>
  <si>
    <t>2.1.20.14</t>
  </si>
  <si>
    <t>2.1.20.15</t>
  </si>
  <si>
    <t>2.1.20.16</t>
  </si>
  <si>
    <t>2.1.20.17</t>
  </si>
  <si>
    <t>2.1.20.18</t>
  </si>
  <si>
    <t>2.1.20.19</t>
  </si>
  <si>
    <t>2.1.20.20</t>
  </si>
  <si>
    <t>2.1.20.21</t>
  </si>
  <si>
    <t>2.1.20.22</t>
  </si>
  <si>
    <t>2.1.20.23</t>
  </si>
  <si>
    <t>2.1.20.24</t>
  </si>
  <si>
    <t>2.1.20.25</t>
  </si>
  <si>
    <t>2.1.20.26</t>
  </si>
  <si>
    <t>2.1.20.27</t>
  </si>
  <si>
    <t>2.1.20.28</t>
  </si>
  <si>
    <t>2.1.20.29</t>
  </si>
  <si>
    <t>2.1.20.30</t>
  </si>
  <si>
    <t>Интерактивное учебное пособие «Наглядная школа. Математика 1 класс. Числа до 20. Числа и величины. Арифметические действия. Геометрические фигуры и величины. Текстовые задачи. Пространственные отношения» с методическими рекомендациями для учителя</t>
  </si>
  <si>
    <t>Интерактивное учебное пособие «Наглядная школа. Математика 2 класс. Числа до 100. Числа и величины. Арифметические действия» с методическими рекомендациями для учителя</t>
  </si>
  <si>
    <t>Интерактивное учебное пособие «Наглядная школа. Математика 2 класс. Геометрические фигуры и величины. Текстовые задачи. Пространственные отношения» с методическими рекомендациями для учителя</t>
  </si>
  <si>
    <t>Интерактивное учебное пособие «Наглядная школа. Математика 3 класс. Числа до 1 000. Числа и величины. Арифметические действия» с методическими рекомендациями для учителя</t>
  </si>
  <si>
    <t>Интерактивное учебное пособие «Наглядная школа. Математика 3 класс. Геометрические фигуры и величины. Текстовые задачи. Пространственные отношения» с методическими рекомендациями для учителя</t>
  </si>
  <si>
    <t>Интерактивное учебное пособие «Наглядная школа. Математика 4 класс. Числа до 1 000 000. Числа и величины. Арифметические действия» с методическими рекомендациями для учителя</t>
  </si>
  <si>
    <t>Интерактивное учебное пособие «Наглядная школа. Математика 4 класс. Геометрические фигуры и величины. Текстовые задачи. Пространственные отношения» с методическими рекомендациями для учителя</t>
  </si>
  <si>
    <t>Интерактивное учебное пособие «Наглядная школа. Русский язык 1 класс. Звуки и буквы. Синтаксис. Состав слова. Орфография» с методическими рекомендациями для учителя</t>
  </si>
  <si>
    <t>Интерактивное учебное пособие «Наглядная школа. Русский язык 2 класс. Слово, текст, предложение. Звуки и буквы. Орфография» с методическими рекомендациями для учителя</t>
  </si>
  <si>
    <t>Интерактивное учебное пособие «Наглядная школа. Русский язык 2 класс. Синтаксис и пунктуация. Лексика. Состав слова. Части речи» с методическими рекомендациями для учителя</t>
  </si>
  <si>
    <t>Интерактивное учебное пособие «Наглядная школа. Русский язык 3 класс. Слово, текст, предложение. Состав слова. Орфография» с методическими рекомендациями для учителя</t>
  </si>
  <si>
    <t>Интерактивное учебное пособие «Наглядная школа. Русский язык 3 класс. Части речи. Лексика. Синтаксис и пунктуация» с методическими рекомендациями для учителя</t>
  </si>
  <si>
    <t>Интерактивное учебное пособие «Наглядная школа. Русский язык 4 класс. Звуки и буквы. Состав слова. Слово, текст, предложение. Синтаксис и пунктуация. Лексика» с методическими рекомендациями для учителя</t>
  </si>
  <si>
    <t>Интерактивное учебное пособие «Наглядная школа. Русский язык 4 класс. Части речи. Орфография» с методическими рекомендациями для учителя</t>
  </si>
  <si>
    <t>Интерактивное учебное пособие «Наглядная школа. Литературное чтение 1 класс. Устное народное творчество. Русские народные сказки. Литературные сказки. Поэтические страницы. Рассказы для детей» с методическими рекомендациями для учителя</t>
  </si>
  <si>
    <t>Интерактивное учебное пособие «Наглядная школа. Литературное чтение 2 класс. Устное народное творчество. Былины. Богатырские сказки. Сказы» с методическими рекомендациями для учителя</t>
  </si>
  <si>
    <t>Интерактивное учебное пособие «Наглядная школа. Литературное чтение 2 класс. Поэтические страницы. Миниатюры. Рассказы для детей» с методическими рекомендациями для учителя</t>
  </si>
  <si>
    <t>Интерактивное учебное пособие «Наглядная школа. Литературное чтение 3 класс. Творчество народов мира. Басни. Поэтические страницы. Повесть» с методическими рекомендациями для учителя</t>
  </si>
  <si>
    <t>Интерактивное учебное пособие «Наглядная школа. Литературное чтение 3 класс. Сказки зарубежных писателей. Повесть-сказка в творчестве русских писателей. Повесть-сказка в творчестве зарубежных писателей. Тема и идея произведения» с методическими рекомендациями для учителя</t>
  </si>
  <si>
    <t>Интерактивное учебное пособие «Наглядная школа. Литературное чтение 4 класс. Книги Древней Руси. Страницы Старины Седой. Писатели и поэты XIX в.» с методическими рекомендациями для учителя</t>
  </si>
  <si>
    <t>Интерактивное учебное пособие «Наглядная школа. Литературное чтение 4 класс. Писатели и поэты XX в. Поэтические страницы. Зарубежные писатели. Словари, справочники, энциклопедии» с методическими рекомендациями для учителя</t>
  </si>
  <si>
    <t>Интерактивное учебное пособие «Наглядная школа. Окружающий мир 1 класс. Человек и природа. Человек и общество. Правила безопасной жизни» с методическими рекомендациями для учителя</t>
  </si>
  <si>
    <t>Интерактивное учебное пособие «Наглядная школа. Окружающий мир 2 класс. Человек и природа» с методическими рекомендациями для учителя</t>
  </si>
  <si>
    <t>Интерактивное учебное пособие «Наглядная школа. Окружающий мир 2 класс. Человек и общество» с методическими рекомендациями для учителя</t>
  </si>
  <si>
    <t>Интерактивное учебное пособие «Наглядная школа. Окружающий мир 3 класс. Человек и природа» с методическими рекомендациями для учителя</t>
  </si>
  <si>
    <t>Интерактивное учебное пособие «Наглядная школа. Окружающий мир 3 класс. Человек и общество. Правила безопасной жизни» с методическими рекомендациями для учителя</t>
  </si>
  <si>
    <t>Интерактивное учебное пособие «Наглядная школа. Окружающий мир 4 класс. Человек и природа. Человек и общество» с методическими рекомендациями для учителя</t>
  </si>
  <si>
    <t>Интерактивное учебное пособие «Наглядная школа. Окружающий мир 4 класс. История России» с методическими рекомендациями для учителя</t>
  </si>
  <si>
    <t>Интерактивное учебное пособие «Наглядная школа. ОБЖ. Здоровье человека, Правила поведения дома, на улице, на дороге, в лесу» с методическими рекомендациями для учителя</t>
  </si>
  <si>
    <t>Интерактивное учебное пособие «Наглядная школа. Технология. Работа с бумагой, природными материалами, тканью, пластилином. Конструирование» с методическими рекомендациями для учителя</t>
  </si>
  <si>
    <t>Комплект таблиц "Кулинария" 
(20 таблиц)</t>
  </si>
  <si>
    <t>Комплект таблиц "Технология. Обслуживающий труд" (10  таблиц)</t>
  </si>
  <si>
    <t>Комплект таблиц.  "Введение в цветоведение" (16 таблиц)</t>
  </si>
  <si>
    <t>Комплект таблиц.  "Основы декоративно-прикладного искусства" (12 таблиц)</t>
  </si>
  <si>
    <t>Комплект таблиц.  "Цветоведение" (18 таблиц)</t>
  </si>
  <si>
    <t>Комплект таблиц.  "Декоративно-прикладное искусство"  (6 таблиц)</t>
  </si>
  <si>
    <t>Комплект таблиц. "Всемирная архитектура" (20 таблиц)</t>
  </si>
  <si>
    <t>2.1.45.3</t>
  </si>
  <si>
    <t>Таблица Английский алфавит в картинках (винил)</t>
  </si>
  <si>
    <t>2.15.137.6</t>
  </si>
  <si>
    <t>2.15.137.7</t>
  </si>
  <si>
    <t>2.15.137.8</t>
  </si>
  <si>
    <t xml:space="preserve">Интерактивное учебное пособие "Наглядная физика. Эволюция Вселенной" </t>
  </si>
  <si>
    <t>Таблица. Латинский алфавит (винил)</t>
  </si>
  <si>
    <t>Таблица. Простые числа от 2 до 997 (винил)</t>
  </si>
  <si>
    <t>Таблица. Квадраты натуральных чисел от 1 до 100 (винил)</t>
  </si>
  <si>
    <t>Таблица. Формулы сокращенного умножения (винил)</t>
  </si>
  <si>
    <t>Таблица. Планиметрия. Формулы площадей основных фигур (винил)</t>
  </si>
  <si>
    <t>Таблица. Стереометрия. Формулы объёмов и площадей поверхностей основных многогранников и тел вращения (винил)</t>
  </si>
  <si>
    <t>Таблица. Основные тригонометрические тождества. Формулы приведения (винил)</t>
  </si>
  <si>
    <t>Таблица. Условные обозначения в алгебре (винил)</t>
  </si>
  <si>
    <t>Таблица. Условные обозначения в геометрии (винил)</t>
  </si>
  <si>
    <t>2.18.36.6</t>
  </si>
  <si>
    <t>2.18.36.7</t>
  </si>
  <si>
    <t>2.18.36.8</t>
  </si>
  <si>
    <t>2.18.36.9</t>
  </si>
  <si>
    <t>Таблица Окраска индикаторов в различных средах (винил)</t>
  </si>
  <si>
    <t>Таблица Химические свойства металлов (винил)</t>
  </si>
  <si>
    <t>Таблица Обобщение сведений групп углеводородов (винил)</t>
  </si>
  <si>
    <t>Таблица Растворимость солей, кислот и оснований в воде (винил)</t>
  </si>
  <si>
    <t>Таблица Сравнение понятий изомер и гомолог. Функциональные группы классов органических веществ (винил)</t>
  </si>
  <si>
    <t>Таблица Количественные величины в химии (винил)</t>
  </si>
  <si>
    <t>Таблица Электрохимический ряд напряжения металлов (винил)</t>
  </si>
  <si>
    <t>Таблица Правила техники безопасности в кабинете химии (винил)</t>
  </si>
  <si>
    <t>Таблица Приставки для образования десятичных кратных и дольных единиц (винил)</t>
  </si>
  <si>
    <t>Таблица Международная система единиц (СИ) (винил)</t>
  </si>
  <si>
    <t>Таблица Физические величины и фундаментальные константы (винил)</t>
  </si>
  <si>
    <t>Таблица Шкала электромагнитных волн (винил)</t>
  </si>
  <si>
    <t>Таблица Относительные молекулярные массы неорганических веществ (винил)</t>
  </si>
  <si>
    <t>2.15.137.9</t>
  </si>
  <si>
    <t>2.14.105.2</t>
  </si>
  <si>
    <t>2.14.105.3</t>
  </si>
  <si>
    <t>2.14.105.4</t>
  </si>
  <si>
    <t>2.1.27.</t>
  </si>
  <si>
    <t>Словари для учителя начальной школы</t>
  </si>
  <si>
    <t>2.1.27.1</t>
  </si>
  <si>
    <t>БОЛЬШОЙ УНИВЕРСАЛЬНЫЙ СЛОВАРЬ РУССКОГО ЯЗЫКА</t>
  </si>
  <si>
    <t>2.1.27.2</t>
  </si>
  <si>
    <t xml:space="preserve">БОЛЬШОЙ ФРАЗЕОЛОГИЧЕСКИЙ СЛОВАРЬ РУССКОГО ЯЗЫКА </t>
  </si>
  <si>
    <t>2.1.27.3</t>
  </si>
  <si>
    <t>ОРФОГРАФИЧЕСКИЙ СЛОВАРЬ РУССКОГО ЯЗЫКА 100 000</t>
  </si>
  <si>
    <t>2.1.27.4</t>
  </si>
  <si>
    <t>СЛОВАРЬ УДАРЕНИЙ РУССКОГО ЯЗЫКА 10 000 СЛОВ</t>
  </si>
  <si>
    <t>2.1.27.5</t>
  </si>
  <si>
    <t>ОБЪЯСНИТЕЛЬНЫЙ РУССКИЙ ОРФОГРАФИЧЕСКИЙ СЛОВАРЬ-СПРАВОЧНИК</t>
  </si>
  <si>
    <t>2.1.27.6</t>
  </si>
  <si>
    <t>СОВРЕМЕННЫЙ СЛОВАРЬ ИНОСТРАННЫХ СЛОВ</t>
  </si>
  <si>
    <t>2.1.27.7</t>
  </si>
  <si>
    <t>ТОЛКОВЫЙ СЛОВАРЬ АНТОНИМОВ РУССКОГО ЯЗЫКА</t>
  </si>
  <si>
    <t>2.1.27.8</t>
  </si>
  <si>
    <t>ПРАВИЛА РУССКОЙ ОРФОГРАФИИ И ПУНКТУАЦИИ. АКАДЕМИЧЕСКИЙ СПРАВОЧНИК</t>
  </si>
  <si>
    <t>2.1.27.9</t>
  </si>
  <si>
    <t>СЛОВАРЬ УСТАРЕВШЕЙ ЛЕКСИКИ К ПРОИЗВЕДЕНИЯМ РУССКОЙ КЛАССИКИ</t>
  </si>
  <si>
    <t>2.1.27.10</t>
  </si>
  <si>
    <t>2.1.28.</t>
  </si>
  <si>
    <t>Словари раздаточные для кабинета начальной школы</t>
  </si>
  <si>
    <t>2.1.28.1</t>
  </si>
  <si>
    <t>СЛОВАРЬ УДАРЕНИЙ. КАК ПРАВИЛЬНО ПРОИЗНОСИТЬ СЛОВА? 1-4 КЛАССЫ</t>
  </si>
  <si>
    <t>2.1.28.2</t>
  </si>
  <si>
    <t xml:space="preserve">ФРАЗЕОЛОГИЧЕСКИЙ СЛОВАРЬ. ПОЧЕМУ МЫ ТАК ГОВОРИМ? 1-4 КЛАССЫ </t>
  </si>
  <si>
    <t>2.1.28.3</t>
  </si>
  <si>
    <t xml:space="preserve">МОРФЕМНО-СЛОВООБРАЗОВАТЕЛЬНЫЙ СЛОВАРЬ. КАК РАСТЕТ СЛОВО? 1-4 КЛАССЫ </t>
  </si>
  <si>
    <t>2.1.28.4</t>
  </si>
  <si>
    <t xml:space="preserve">УНИВЕРСАЛЬНЫЙ СЛОВАРЬ. КАК ПИСАТЬ И ГОВОРИТЬ ПРАВИЛЬНО? 1-4 КЛАССЫ </t>
  </si>
  <si>
    <t>2.7.25.</t>
  </si>
  <si>
    <t>Словари языковые фундаментальные</t>
  </si>
  <si>
    <t>2.7.25.1</t>
  </si>
  <si>
    <t>2.7.25.2</t>
  </si>
  <si>
    <t>2.7.25.3</t>
  </si>
  <si>
    <t>2.7.25.4</t>
  </si>
  <si>
    <t>ГРАММАТИЧЕСКИЙ СЛОВАРЬ РУССКОГО ЯЗЫКА</t>
  </si>
  <si>
    <t>2.7.26.</t>
  </si>
  <si>
    <t>Словари, справочники, энциклопедии языковые и литературоведческие для учителей и учеников 9 - 11 классов</t>
  </si>
  <si>
    <t>2.7.26.1</t>
  </si>
  <si>
    <t>2.7.26.2</t>
  </si>
  <si>
    <t>2.7.26.3</t>
  </si>
  <si>
    <t>2.7.26.4</t>
  </si>
  <si>
    <t>ЭТИМОЛОГИЧЕСКИЙ СЛОВАРЬ. АНТИЧНЫЕ КОРНИ В РУССКОМ ЯЗЫКЕ</t>
  </si>
  <si>
    <t>2.7.26.5</t>
  </si>
  <si>
    <t>2.7.26.6</t>
  </si>
  <si>
    <t>2.7.26.7</t>
  </si>
  <si>
    <t>РУССКИЙ НАРОДНЫЙ КАЛЕНДАРЬ. ЭТНОЛИНГВИСТИЧЕСКИЙ СЛОВАРЬ</t>
  </si>
  <si>
    <t>2.7.26.8</t>
  </si>
  <si>
    <t>2.7.26.9</t>
  </si>
  <si>
    <t>2.7.26.10</t>
  </si>
  <si>
    <t>2.7.26.11</t>
  </si>
  <si>
    <t>2.7.27.</t>
  </si>
  <si>
    <t>Словари школьные раздаточные для 5 - 11 классов</t>
  </si>
  <si>
    <t>2.7.27.1</t>
  </si>
  <si>
    <t>2.7.27.2</t>
  </si>
  <si>
    <t>ШКОЛЬНЫЙ ОРФОЭПИЧЕСКИЙ СЛОВАРЬ. 9-11 КЛАССЫ</t>
  </si>
  <si>
    <t>2.7.27.3</t>
  </si>
  <si>
    <t>2.7.27.4</t>
  </si>
  <si>
    <t>ШКОЛЬНЫЙ ФРАЗЕОЛОГИЧЕСКИЙ СЛОВАРЬ РУССКОГО ЯЗЫКА  5-11 КЛАССЫ</t>
  </si>
  <si>
    <t>2.7.27.5</t>
  </si>
  <si>
    <t>ШКОЛЬНЫЙ ЭТИМОЛОГИЧЕСКИЙ СЛОВАРЬ РУССКОГО ЯЗЫКА 7-11 КЛАССЫ</t>
  </si>
  <si>
    <t>2.7.27.6</t>
  </si>
  <si>
    <t>ШКОЛЬНЫЙ СЛОВАРЬ ГРАММАТИЧЕСКИХ ТРУДНОСТЕЙ РУССКОГО ЯЗЫКА.   5-11 КЛАССЫ</t>
  </si>
  <si>
    <t>2.1.59.1</t>
  </si>
  <si>
    <t>2.1.59.2</t>
  </si>
  <si>
    <t>2.1.59.3</t>
  </si>
  <si>
    <t>2.1.59.4</t>
  </si>
  <si>
    <t>2.1.59.5</t>
  </si>
  <si>
    <t>Игровой набор по математике «Арифметика. Геометрия. Логика» (3 вида по 8 шт.)</t>
  </si>
  <si>
    <t>2.12.33.15</t>
  </si>
  <si>
    <t>2.12.33.16</t>
  </si>
  <si>
    <t>2.12.33.17</t>
  </si>
  <si>
    <t>2.12.33.18</t>
  </si>
  <si>
    <t>2.12.33.19</t>
  </si>
  <si>
    <t>2.12.33.20</t>
  </si>
  <si>
    <t>2.12.33.21</t>
  </si>
  <si>
    <t>2.12.33.22</t>
  </si>
  <si>
    <t>2.12.33.23</t>
  </si>
  <si>
    <t>2.12.33.24</t>
  </si>
  <si>
    <t>2.12.33.25</t>
  </si>
  <si>
    <t>2.12.33.26</t>
  </si>
  <si>
    <t>2.12.33.27</t>
  </si>
  <si>
    <t>2.12.33.28</t>
  </si>
  <si>
    <t>2.12.33.29</t>
  </si>
  <si>
    <t>2.12.33.30</t>
  </si>
  <si>
    <t>2.12.33.31</t>
  </si>
  <si>
    <t>2.12.33.32</t>
  </si>
  <si>
    <t>Учебный фильм. Элегическая грусть Владимира Боровиковского</t>
  </si>
  <si>
    <t>Учебный фильм. Лабиринты судьбы Ореста Кипренского</t>
  </si>
  <si>
    <t>Учебный фильм. Поиски и находки Алексея Венецианова</t>
  </si>
  <si>
    <t>Учебный фильм. Художественные путешествия братьев Чернецовых</t>
  </si>
  <si>
    <t>Учебный фильм. Иван Крамской. Выбор пути</t>
  </si>
  <si>
    <t>Учебный фильм. Далекое и близкое Ильи Репина</t>
  </si>
  <si>
    <t>Учебный фильм. Кудесник света Архип Куинджи</t>
  </si>
  <si>
    <t>Учебный фильм. Николай Ге. Что есть истина…</t>
  </si>
  <si>
    <t>Учебный фильм. Исаак Левитан. Постижение любовью</t>
  </si>
  <si>
    <t>Учебный фильм. Виктор Васнецов: "Я только Русью жил"</t>
  </si>
  <si>
    <t>Учебный фильм. Круг судьбы Ивана Шишкина</t>
  </si>
  <si>
    <t>Учебный фильм. Путь славы и скорби Василия Перова</t>
  </si>
  <si>
    <t xml:space="preserve">Учебный фильм. Волшебные краски Валентина Серова </t>
  </si>
  <si>
    <t xml:space="preserve">Учебный фильм. Рыцарь красоты Василий Поленов </t>
  </si>
  <si>
    <t xml:space="preserve">Учебный фильм. Вестник весны Алексей Саврасов </t>
  </si>
  <si>
    <t xml:space="preserve">Учебный фильм. Песни о России Бориса Кустодиева </t>
  </si>
  <si>
    <t xml:space="preserve">Учебный фильм. Святая Русь Михаила Нестерова </t>
  </si>
  <si>
    <t xml:space="preserve">Учебный фильм. Михаил Врубель. Миф и реальность </t>
  </si>
  <si>
    <t>Учебный фильм. Сергей Есенин</t>
  </si>
  <si>
    <t>2.7.21.10</t>
  </si>
  <si>
    <t>2.10.27.16</t>
  </si>
  <si>
    <t>2.10.27.17</t>
  </si>
  <si>
    <t>2.10.27.18</t>
  </si>
  <si>
    <t>2.10.27.19</t>
  </si>
  <si>
    <t>2.10.27.20</t>
  </si>
  <si>
    <t>2.10.27.21</t>
  </si>
  <si>
    <t xml:space="preserve">Электронное учебное пособие. Медиа Коллекция. Великая Отечественная Война. 1941-1945. </t>
  </si>
  <si>
    <t>Электронное учебное пособие. Медиа Коллекция. История русских царей. Александр I. Николай I</t>
  </si>
  <si>
    <t>Электронное учебное пособие. Медиа Коллекция. История русских царей. Первые Романовы</t>
  </si>
  <si>
    <t>Электронное учебное пособие. Медиа Коллекция. История русских царей. Цари Смутного времени</t>
  </si>
  <si>
    <t>Электронное учебное пособие. Медиа Коллекция. История русских царей. Последние императоры России</t>
  </si>
  <si>
    <t>Электронное учебное пособие. Медиа Коллекция. История русских царей. Эпоха дворцовых переворотов</t>
  </si>
  <si>
    <t>РУССКИЙ ОРФОГРАФИЧЕСКИЙ СЛОВАРЬ 200 000</t>
  </si>
  <si>
    <t>БОЛЬШОЙ ОРФОЭПИЧЕСКИЙ СЛОВАРЬ РУССКОГО ЯЗЫКА 80 000 СЛОВ</t>
  </si>
  <si>
    <t>ШКОЛЬНЫЙ ОРФОГРАФИЧЕСКИЙ СЛОВАРЬ РУССКОГО ЯЗЫКА 5-11 КЛАССЫ</t>
  </si>
  <si>
    <t xml:space="preserve">ШКОЛЬНЫЙ МОРФЕМНО-СЛОВООБРАЗОВАТЕЛЬНЫЙ СЛОВАРЬ РУССКОГО ЯЗЫКА  5-11 КЛАССЫ </t>
  </si>
  <si>
    <t>СЛОВАРЬ ИНОСКАЗАНИЙ ПУШКИНА</t>
  </si>
  <si>
    <t xml:space="preserve">Интерактивное учебное пособие.ОБЖ. Основы безопасности личности, общества, государства </t>
  </si>
  <si>
    <t xml:space="preserve">Интерактивное учебное пособие.ОБЖ. Основы военной службы </t>
  </si>
  <si>
    <t xml:space="preserve">Интерактивное учебное пособие.ОБЖ. Основы медицинских знаний
</t>
  </si>
  <si>
    <t>2.22.60.9</t>
  </si>
  <si>
    <t>2.22.60.10</t>
  </si>
  <si>
    <t>2.22.60.11</t>
  </si>
  <si>
    <t>Электронные учебные пособия по учебному предмету технология</t>
  </si>
  <si>
    <t>2.21.84.</t>
  </si>
  <si>
    <t>Интерактивное учебное пособие. ТЕХНОЛОГИЯ. Кулинария</t>
  </si>
  <si>
    <t>2.1.66.</t>
  </si>
  <si>
    <t>2.1.66.1</t>
  </si>
  <si>
    <t>2.1.66.2</t>
  </si>
  <si>
    <t>2.1.66.3</t>
  </si>
  <si>
    <t>2.1.66.4</t>
  </si>
  <si>
    <t>2.1.66.5</t>
  </si>
  <si>
    <t>2.1.66.6</t>
  </si>
  <si>
    <t>2.1.66.7</t>
  </si>
  <si>
    <t>2.1.66.8</t>
  </si>
  <si>
    <t>2.1.66.9</t>
  </si>
  <si>
    <t>2.1.66.10</t>
  </si>
  <si>
    <t>2.1.72.</t>
  </si>
  <si>
    <t>Карты учебные для начальной школы</t>
  </si>
  <si>
    <t>2.1.72.1</t>
  </si>
  <si>
    <t>2.1.72.2</t>
  </si>
  <si>
    <t>2.1.72.3</t>
  </si>
  <si>
    <t>Карта. Природные зоны России</t>
  </si>
  <si>
    <t>Карта. Физическая карта полушарий</t>
  </si>
  <si>
    <t>Карта. Физическая карта России</t>
  </si>
  <si>
    <t>2.2.4.</t>
  </si>
  <si>
    <t>Электронные образовательные комплексы для обучающихся</t>
  </si>
  <si>
    <t>2.2.4.1</t>
  </si>
  <si>
    <t>2.2.4.2</t>
  </si>
  <si>
    <t>2.2.4.3</t>
  </si>
  <si>
    <t>2.2.4.4</t>
  </si>
  <si>
    <t>2.2.4.5</t>
  </si>
  <si>
    <t>2.2.4.6</t>
  </si>
  <si>
    <t>2.2.4.7</t>
  </si>
  <si>
    <t>2.2.4.8</t>
  </si>
  <si>
    <t>2.2.4.9</t>
  </si>
  <si>
    <t>2.2.4.10</t>
  </si>
  <si>
    <t>2.2.4.11</t>
  </si>
  <si>
    <t>2.2.4.12</t>
  </si>
  <si>
    <t>2.2.4.13</t>
  </si>
  <si>
    <t>2.2.4.14</t>
  </si>
  <si>
    <t>2.2.4.15</t>
  </si>
  <si>
    <t>2.2.4.16</t>
  </si>
  <si>
    <t>2.2.4.17</t>
  </si>
  <si>
    <t>2.2.4.18</t>
  </si>
  <si>
    <t>2.2.4.19</t>
  </si>
  <si>
    <t>2.2.4.20</t>
  </si>
  <si>
    <t>2.2.4.21</t>
  </si>
  <si>
    <t xml:space="preserve">Наглядная начальная школа. Сетевая версия. 1 класс. Математика, Русский язык, Окружающий мир, Литературное чтение </t>
  </si>
  <si>
    <t xml:space="preserve">Наглядная начальная школа. Сетевая версия. 2 класс. Математика, Русский язык, Окружающий мир, Литературное чтение </t>
  </si>
  <si>
    <t xml:space="preserve">Наглядная начальная школа. Сетевая версия. 3 класс. Математика, Русский язык, Окружающий мир, Литературное чтение </t>
  </si>
  <si>
    <t xml:space="preserve">Наглядная начальная школа. Сетевая версия. 4 класс. Математика, Русский язык, Окружающий мир, Литературное чтение </t>
  </si>
  <si>
    <t>Наглядная начальная школа. Сетевая версия. ОБЖ Технология. 1-4 класс</t>
  </si>
  <si>
    <t>Наглядная начальная школа. Сетевая версия. Тесты. Математика 1 класс</t>
  </si>
  <si>
    <t>Наглядная начальная школа. Сетевая версия. Тесты. Математика 2 класс</t>
  </si>
  <si>
    <t>Наглядная начальная школа. Сетевая версия. Тесты. Математика 3 класс</t>
  </si>
  <si>
    <t>Наглядная начальная школа. Сетевая версия. Тесты. Математика 4 класс</t>
  </si>
  <si>
    <t>Наглядная начальная школа. Сетевая версия. Тесты. Русский язык 1 класс</t>
  </si>
  <si>
    <t>Наглядная начальная школа. Сетевая версия. Тесты. Русский язык 2 класс</t>
  </si>
  <si>
    <t>Наглядная начальная школа. Сетевая версия. Тесты. Русский язык 3 класс</t>
  </si>
  <si>
    <t>Наглядная начальная школа. Сетевая версия. Тесты. Русский язык 4 класс</t>
  </si>
  <si>
    <t>Наглядная начальная школа. Сетевая версия. Тесты. Литературное чтение 1 класс</t>
  </si>
  <si>
    <t>Наглядная начальная школа. Сетевая версия. Тесты. Литературное чтение 2 класс</t>
  </si>
  <si>
    <t>Наглядная начальная школа. Сетевая версия. Тесты. Литературное чтение 3 класс</t>
  </si>
  <si>
    <t>Наглядная начальная школа. Сетевая версия. Тесты. Литературное чтение 4 класс</t>
  </si>
  <si>
    <t>Наглядная начальная школа. Сетевая версия. Тесты. Окружающий мир. 1 класс</t>
  </si>
  <si>
    <t>Наглядная начальная школа. Сетевая версия. Тесты. Окружающий мир. 2 класс</t>
  </si>
  <si>
    <t>Наглядная начальная школа. Сетевая версия. Тесты. Окружающий мир. 3 класс</t>
  </si>
  <si>
    <t>Наглядная начальная школа. Сетевая версия. Тесты. Окружающий мир. 4 класс</t>
  </si>
  <si>
    <t>Лабораторные работы по физике 8 класс. Сетевая версия</t>
  </si>
  <si>
    <t xml:space="preserve">Лабораторные работы по физике 9 класс. Сетевая версия </t>
  </si>
  <si>
    <t>Лабораторные работы по физике 7 класс. Сетевая версия</t>
  </si>
  <si>
    <t>2.14.102.16</t>
  </si>
  <si>
    <t>2.14.102.17</t>
  </si>
  <si>
    <t>2.14.102.18</t>
  </si>
  <si>
    <t xml:space="preserve">Электронное учебное пособие. Медиа Коллекция. История СССР. Революционный кризис в России </t>
  </si>
  <si>
    <t>Электронное учебное пособие. Медиа Коллекция. История СССР. 1922–1939 годы</t>
  </si>
  <si>
    <t>2.10.27.22</t>
  </si>
  <si>
    <t>2.10.27.23</t>
  </si>
  <si>
    <t>2.21.41.</t>
  </si>
  <si>
    <t>2.21.41.1</t>
  </si>
  <si>
    <t>2.21.206.3</t>
  </si>
  <si>
    <t>Комплект таблиц "Декоративно-прикладное творчество. Создание изделий из природных материалов" 
(14  таблиц)</t>
  </si>
  <si>
    <t>2.1.39.</t>
  </si>
  <si>
    <t>Комплект портретов</t>
  </si>
  <si>
    <t>2.1.39.1</t>
  </si>
  <si>
    <t>2.1.39.2</t>
  </si>
  <si>
    <t>Портреты русских детских писателей 20 века. Демонстрационный материал с методичкой</t>
  </si>
  <si>
    <t>Портреты зарубежных детских писателей. Демонстрационный материал с методичкой</t>
  </si>
  <si>
    <t>Беспроводной датчик рН</t>
  </si>
  <si>
    <t>Беспроводной датчик температуры</t>
  </si>
  <si>
    <t xml:space="preserve">Солнечная панель KidWind 2V/400mA </t>
  </si>
  <si>
    <t>Набор "Мини-ветрогенератор" расширенный</t>
  </si>
  <si>
    <t>Набор резисторов на плате</t>
  </si>
  <si>
    <t>Датчик мощности электрического тока</t>
  </si>
  <si>
    <t>Регулировочный резистор</t>
  </si>
  <si>
    <t>Датчик скорости потока ветра (анемометр)</t>
  </si>
  <si>
    <t>Набор для создания солнечного водонагревателя</t>
  </si>
  <si>
    <t>Дополнительный набор деталей для ветрогенератора</t>
  </si>
  <si>
    <t>Расширенный набор для исследований ветра (комплект на класс)</t>
  </si>
  <si>
    <t>AFS. Изучение возобновляемых источников энергии с VERNIER (книга)</t>
  </si>
  <si>
    <t xml:space="preserve">2.11.29. </t>
  </si>
  <si>
    <t>Комплект для проведения исследований окружающей среды</t>
  </si>
  <si>
    <t>2.11.29.1</t>
  </si>
  <si>
    <t>2.11.29.2</t>
  </si>
  <si>
    <t>2.11.29.3</t>
  </si>
  <si>
    <t>2.11.29.4</t>
  </si>
  <si>
    <t>2.11.29.5</t>
  </si>
  <si>
    <t>2.11.29.6</t>
  </si>
  <si>
    <t>2.11.29.7</t>
  </si>
  <si>
    <t>2.11.29.8</t>
  </si>
  <si>
    <t>2.11.29.9</t>
  </si>
  <si>
    <t>Спектрофотометр</t>
  </si>
  <si>
    <t>Световод для спектрофотометра</t>
  </si>
  <si>
    <t>Адаптер для беспроводной передачи данных Go Wireless Link</t>
  </si>
  <si>
    <t>2.14.42.</t>
  </si>
  <si>
    <t>Набор демонстрационный по механическим явлениям</t>
  </si>
  <si>
    <t>Динамическая рельсовая скамья</t>
  </si>
  <si>
    <t>Баллистический механизм для демонстрации движения тел, брошенных под различными углами к горизонту.</t>
  </si>
  <si>
    <t>Калибровочная линейка</t>
  </si>
  <si>
    <t>Комплект аксессуаров для исследования соударений тел</t>
  </si>
  <si>
    <t>Линейка для легкоподвижной тележки</t>
  </si>
  <si>
    <t>Набор пружин разной жесткости</t>
  </si>
  <si>
    <t>Платформа для изучения трения</t>
  </si>
  <si>
    <t>Ограничитель движения снарядов</t>
  </si>
  <si>
    <t>Планшет для измерения времени движения тел</t>
  </si>
  <si>
    <t>Установка для измерения центростремительной силы</t>
  </si>
  <si>
    <t>Устройство для изучения независимости движения тел</t>
  </si>
  <si>
    <t>2.14.42.1</t>
  </si>
  <si>
    <t>2.14.42.2</t>
  </si>
  <si>
    <t>2.14.42.3</t>
  </si>
  <si>
    <t>2.14.42.4</t>
  </si>
  <si>
    <t>2.14.42.5</t>
  </si>
  <si>
    <t>2.14.42.6</t>
  </si>
  <si>
    <t>2.14.42.7</t>
  </si>
  <si>
    <t>2.14.42.8</t>
  </si>
  <si>
    <t>2.14.42.9</t>
  </si>
  <si>
    <t>2.14.42.10</t>
  </si>
  <si>
    <t>2.14.42.11</t>
  </si>
  <si>
    <t>2.14.43.</t>
  </si>
  <si>
    <t>Набор демонстрационный по динамике вращательного движения</t>
  </si>
  <si>
    <t>2.14.43.1</t>
  </si>
  <si>
    <t xml:space="preserve">Комплект аксессуаров для изучения вращательного движения тела </t>
  </si>
  <si>
    <t>2.14.44.</t>
  </si>
  <si>
    <t>Набор демонстрационный по механическим колебаниям</t>
  </si>
  <si>
    <t>2.14.44.1</t>
  </si>
  <si>
    <t>2.14.44.2</t>
  </si>
  <si>
    <t>Усилитель мощности</t>
  </si>
  <si>
    <t>Набор аксессуаров  для усилителя мощности PAMP</t>
  </si>
  <si>
    <t xml:space="preserve">2.14.65. </t>
  </si>
  <si>
    <t>Дозиметр</t>
  </si>
  <si>
    <t>Датчик ионизирующего излучения (цифровой дозиметр)</t>
  </si>
  <si>
    <t>"Измерение радиоактивного излучения с VERNIER" (книга)</t>
  </si>
  <si>
    <t>2.14.77.</t>
  </si>
  <si>
    <t>Набор демонстрационный по постоянному току</t>
  </si>
  <si>
    <t>Набор для изучения законов постоянного тока</t>
  </si>
  <si>
    <t>Набор сопротивлений</t>
  </si>
  <si>
    <t>2.14.90.</t>
  </si>
  <si>
    <t>Набор демонстрационный по геометрической оптике</t>
  </si>
  <si>
    <t>Набор "Свет и Цвет"</t>
  </si>
  <si>
    <t>Набор по геометрической оптике</t>
  </si>
  <si>
    <t>Набор зеркал для проведений исследований по геометрической оптике</t>
  </si>
  <si>
    <t>2.14.65.1</t>
  </si>
  <si>
    <t>2.14.65.2</t>
  </si>
  <si>
    <t>2.14.77.1</t>
  </si>
  <si>
    <t>2.14.77.2</t>
  </si>
  <si>
    <t>2.14.90.1</t>
  </si>
  <si>
    <t>2.14.90.2</t>
  </si>
  <si>
    <t>2.14.90.3</t>
  </si>
  <si>
    <t>2.14.91.</t>
  </si>
  <si>
    <t>Набор демонстрационный по волновой оптике</t>
  </si>
  <si>
    <t>Набор оптических поляризаторов</t>
  </si>
  <si>
    <t>Комплект для изучения дифракции света</t>
  </si>
  <si>
    <t>Лазерный излучатель (зеленый)</t>
  </si>
  <si>
    <t>2.14.93.</t>
  </si>
  <si>
    <t>Набор спектральных трубок с источником питания</t>
  </si>
  <si>
    <t>Установка для изучения газовых спектров</t>
  </si>
  <si>
    <t>Набор газовых трубок для изучения газовых спектров</t>
  </si>
  <si>
    <t>2.14.91.1</t>
  </si>
  <si>
    <t>2.14.91.2</t>
  </si>
  <si>
    <t>2.14.91.3</t>
  </si>
  <si>
    <t>2.14.93.1</t>
  </si>
  <si>
    <t>2.14.93.2</t>
  </si>
  <si>
    <t xml:space="preserve">Зарядная станция LabQuest  </t>
  </si>
  <si>
    <t>2.14.97.</t>
  </si>
  <si>
    <t>Комплект для лабораторного практикума по оптике</t>
  </si>
  <si>
    <t>2.14.98.</t>
  </si>
  <si>
    <t>Комплект для лабораторного практикума по механике</t>
  </si>
  <si>
    <t>2.14.97.1</t>
  </si>
  <si>
    <t>2.14.98.1</t>
  </si>
  <si>
    <t>2.14.98.2</t>
  </si>
  <si>
    <t>2.14.98.3</t>
  </si>
  <si>
    <t>2.14.98.4</t>
  </si>
  <si>
    <t>2.14.98.5</t>
  </si>
  <si>
    <t>2.14.98.6</t>
  </si>
  <si>
    <t>2.14.99.</t>
  </si>
  <si>
    <t>Комплект для лабораторного практикума по молекулярной физике</t>
  </si>
  <si>
    <t>2.14.100.</t>
  </si>
  <si>
    <t>Комплект для лабораторного практикума по электричеству (с генератором)</t>
  </si>
  <si>
    <t>2.14.99.1</t>
  </si>
  <si>
    <t>Датчик давления газа широкого диапазона с комплектом аксессуаров</t>
  </si>
  <si>
    <t>Комплект аксессуаров по электростатике</t>
  </si>
  <si>
    <t>Комплект для изучения процесса распределения заряда по поверхности шара (с источником высокого напряжения).</t>
  </si>
  <si>
    <t>AFS. Измерительный усилитель</t>
  </si>
  <si>
    <t>Катушка-моток</t>
  </si>
  <si>
    <t>2.14.100.1</t>
  </si>
  <si>
    <t>2.14.100.2</t>
  </si>
  <si>
    <t>2.14.100.3</t>
  </si>
  <si>
    <t>2.14.100.4</t>
  </si>
  <si>
    <t>2.14.100.5</t>
  </si>
  <si>
    <t>2.14.100.6</t>
  </si>
  <si>
    <t>2.14.101.</t>
  </si>
  <si>
    <t>Комплект для изучения основ механики, пневматики и возобновляемых источников энергии</t>
  </si>
  <si>
    <t>Набор для сбора электрогенератора (комплект на класс)</t>
  </si>
  <si>
    <t>2.14.101.1</t>
  </si>
  <si>
    <t>2.14.101.2</t>
  </si>
  <si>
    <t>2.14.101.3</t>
  </si>
  <si>
    <t>2.14.101.4</t>
  </si>
  <si>
    <t>2.14.101.5</t>
  </si>
  <si>
    <t>2.14.101.6</t>
  </si>
  <si>
    <t>2.14.101.7</t>
  </si>
  <si>
    <t>2.14.101.8</t>
  </si>
  <si>
    <t>2.14.101.9</t>
  </si>
  <si>
    <t>2.14.101.10</t>
  </si>
  <si>
    <t>2.14.101.11</t>
  </si>
  <si>
    <t>2.15.35.</t>
  </si>
  <si>
    <t>Весы электронные с USB-переходником</t>
  </si>
  <si>
    <t xml:space="preserve">2.15.46. </t>
  </si>
  <si>
    <t>Прибор для опытов по химии с электрическим током (лабораторный)</t>
  </si>
  <si>
    <t>Весы Ohaus Scout Pro (220 g)</t>
  </si>
  <si>
    <t>Встраиваемый USB-интерфейс для весов</t>
  </si>
  <si>
    <t>Система постоянного тока</t>
  </si>
  <si>
    <t>2.15.35.1</t>
  </si>
  <si>
    <t>2.15.35.2</t>
  </si>
  <si>
    <t>2.15.46.1</t>
  </si>
  <si>
    <t>2.15.68.</t>
  </si>
  <si>
    <t>Магнитная мешалка</t>
  </si>
  <si>
    <t>2.15.70.</t>
  </si>
  <si>
    <t>Микроскоп цифровой с руководством пользователя и пособием для учащихся</t>
  </si>
  <si>
    <t xml:space="preserve">Магнитная мешалка </t>
  </si>
  <si>
    <t>Цифровой микроскоп BD-EDU-100</t>
  </si>
  <si>
    <t>Колосков А.В., Теремов А.В. "Биология с AFS™. Практические работы и исследовательские проекты с интерактивным микроскопом" (книга)</t>
  </si>
  <si>
    <t>2.15.68.1</t>
  </si>
  <si>
    <t>2.15.70.1</t>
  </si>
  <si>
    <t>2.15.70.2</t>
  </si>
  <si>
    <t>Датчик жизненной емкости легких (спирометр) (± 10 л/с)</t>
  </si>
  <si>
    <t>Датчик мутности воды (0 - 200 NTU)</t>
  </si>
  <si>
    <t>Датчик влажности почвы</t>
  </si>
  <si>
    <t>Датчик растворенного кислорода (оптический)</t>
  </si>
  <si>
    <t xml:space="preserve">2.17.23. </t>
  </si>
  <si>
    <t>Зарядное устройство</t>
  </si>
  <si>
    <t xml:space="preserve">2.17.29. </t>
  </si>
  <si>
    <t>Весы лабораторные электронные</t>
  </si>
  <si>
    <t xml:space="preserve">2.17.30. </t>
  </si>
  <si>
    <t>Термометр электронный</t>
  </si>
  <si>
    <t>2.17.46.</t>
  </si>
  <si>
    <t>Лабораторный комплекс для учебной практической и проектной деятельности по естествознанию</t>
  </si>
  <si>
    <t>Датчик температуры (инфракрасный термометр (-20°С - +400°С))</t>
  </si>
  <si>
    <t>2.17.47.</t>
  </si>
  <si>
    <t>Цифровая лаборатория для лабораторного комплекса по естествознанию</t>
  </si>
  <si>
    <t>Программное обеспечение AFS™ "Биология с компьютером в школе"   (CD)</t>
  </si>
  <si>
    <t>Программное обеспечение AFS™ "Физика с компьютером в школе"  (CD)</t>
  </si>
  <si>
    <t>Программное обеспечение AFS™ "Химия с компьютером в школе"  (CD)</t>
  </si>
  <si>
    <t>"Естествознание с VERNIER" (книга)</t>
  </si>
  <si>
    <t>"Биология с VERNIER" (книга)</t>
  </si>
  <si>
    <t>"Науки о земле с VERNIER" (книга)</t>
  </si>
  <si>
    <t>2.17.23. 1</t>
  </si>
  <si>
    <t>2.17.29. 1</t>
  </si>
  <si>
    <t>2.17.30. 1</t>
  </si>
  <si>
    <t>2.17.46.1</t>
  </si>
  <si>
    <t>2.17.46.2</t>
  </si>
  <si>
    <t>2.17.46.3</t>
  </si>
  <si>
    <t>2.17.46.4</t>
  </si>
  <si>
    <t>2.17.46.5</t>
  </si>
  <si>
    <t>2.17.46.6</t>
  </si>
  <si>
    <t>2.17.46.7</t>
  </si>
  <si>
    <t>2.17.46.8</t>
  </si>
  <si>
    <t>2.17.46.9</t>
  </si>
  <si>
    <t>2.17.46.10</t>
  </si>
  <si>
    <t>2.17.46.11</t>
  </si>
  <si>
    <t>2.17.46.12</t>
  </si>
  <si>
    <t>2.17.46.13</t>
  </si>
  <si>
    <t>2.17.46.14</t>
  </si>
  <si>
    <t>2.17.46.15</t>
  </si>
  <si>
    <t>2.17.46.16</t>
  </si>
  <si>
    <t>2.17.46.17</t>
  </si>
  <si>
    <t>2.17.46.18</t>
  </si>
  <si>
    <t>2.17.46.19</t>
  </si>
  <si>
    <t>2.17.46.20</t>
  </si>
  <si>
    <t>2.17.46.21</t>
  </si>
  <si>
    <t>2.17.47.1</t>
  </si>
  <si>
    <t>2.17.47.2</t>
  </si>
  <si>
    <t>2.17.47.3</t>
  </si>
  <si>
    <t>2.17.47.4</t>
  </si>
  <si>
    <t>2.17.47.5</t>
  </si>
  <si>
    <t>2.17.47.6</t>
  </si>
  <si>
    <t>2.17.47.7</t>
  </si>
  <si>
    <t>2.17.47.8</t>
  </si>
  <si>
    <t>2.17.47.9</t>
  </si>
  <si>
    <t>2.17.47.10</t>
  </si>
  <si>
    <t>2.17.47.11</t>
  </si>
  <si>
    <t>2.17.47.12</t>
  </si>
  <si>
    <t>2.17.47.13</t>
  </si>
  <si>
    <t>2.17.47.14</t>
  </si>
  <si>
    <t>2.17.47.15</t>
  </si>
  <si>
    <t>2.17.47.16</t>
  </si>
  <si>
    <t>2.17.47.17</t>
  </si>
  <si>
    <t>2.17.47.18</t>
  </si>
  <si>
    <t>2.17.47.19</t>
  </si>
  <si>
    <t>2.17.47.20</t>
  </si>
  <si>
    <t>2.17.47.21</t>
  </si>
  <si>
    <t>2.17.47.22</t>
  </si>
  <si>
    <t>2.17.47.23</t>
  </si>
  <si>
    <t>2.17.47.24</t>
  </si>
  <si>
    <t>2.17.47.25</t>
  </si>
  <si>
    <t>2.17.47.26</t>
  </si>
  <si>
    <t>2.17.47.27</t>
  </si>
  <si>
    <t>2.17.47.28</t>
  </si>
  <si>
    <t>2.17.47.29</t>
  </si>
  <si>
    <t>2.17.47.30</t>
  </si>
  <si>
    <t>2.17.47.31</t>
  </si>
  <si>
    <t>2.17.47.32</t>
  </si>
  <si>
    <t>2.17.47.33</t>
  </si>
  <si>
    <t>2.17.47.34</t>
  </si>
  <si>
    <t>2.17.47.35</t>
  </si>
  <si>
    <t>2.17.47.36</t>
  </si>
  <si>
    <t>2.17.47.37</t>
  </si>
  <si>
    <t>2.17.47.38</t>
  </si>
  <si>
    <t>2.17.47.39</t>
  </si>
  <si>
    <t>2.17.47.40</t>
  </si>
  <si>
    <t>2.23.97.</t>
  </si>
  <si>
    <t>Цифровая лаборатория по физиологии</t>
  </si>
  <si>
    <t>2.23.98.</t>
  </si>
  <si>
    <t>Цифровая лаборатория с Комплектом датчиков по экологии для реализации сети школьного экологического мониторинга</t>
  </si>
  <si>
    <t>2.23.97.1</t>
  </si>
  <si>
    <t>2.23.97.2</t>
  </si>
  <si>
    <t>2.23.97.3</t>
  </si>
  <si>
    <t>2.23.97.4</t>
  </si>
  <si>
    <t>2.23.97.5</t>
  </si>
  <si>
    <t>2.23.97.6</t>
  </si>
  <si>
    <t>2.23.97.7</t>
  </si>
  <si>
    <t>2.23.97.8</t>
  </si>
  <si>
    <t>2.23.97.9</t>
  </si>
  <si>
    <t>2.23.97.10</t>
  </si>
  <si>
    <t>2.23.97.11</t>
  </si>
  <si>
    <t>2.23.97.12</t>
  </si>
  <si>
    <t>2.23.97.13</t>
  </si>
  <si>
    <t>2.23.97.14</t>
  </si>
  <si>
    <t>2.23.97.15</t>
  </si>
  <si>
    <t>2.23.97.16</t>
  </si>
  <si>
    <t>2.23.97.17</t>
  </si>
  <si>
    <t>2.23.97.18</t>
  </si>
  <si>
    <t>2.23.97.19</t>
  </si>
  <si>
    <t>2.23.97.20</t>
  </si>
  <si>
    <t>2.23.97.21</t>
  </si>
  <si>
    <t>2.23.97.22</t>
  </si>
  <si>
    <t>Датчик уровня шума (35 - 130 дБ)</t>
  </si>
  <si>
    <t>Датчик УФ-излучения спектра A (320 - 390 нм)</t>
  </si>
  <si>
    <t>Датчик фотосинтетически активной радиации (ФАР)</t>
  </si>
  <si>
    <t>2.23.98.1</t>
  </si>
  <si>
    <t>2.23.98.2</t>
  </si>
  <si>
    <t>2.23.98.3</t>
  </si>
  <si>
    <t>2.23.98.4</t>
  </si>
  <si>
    <t>2.23.98.5</t>
  </si>
  <si>
    <t>2.23.98.6</t>
  </si>
  <si>
    <t>2.23.98.7</t>
  </si>
  <si>
    <t>2.23.98.8</t>
  </si>
  <si>
    <t>2.23.98.9</t>
  </si>
  <si>
    <t>2.23.98.10</t>
  </si>
  <si>
    <t>2.23.98.11</t>
  </si>
  <si>
    <t>2.23.98.12</t>
  </si>
  <si>
    <t>2.23.98.13</t>
  </si>
  <si>
    <t>2.23.98.14</t>
  </si>
  <si>
    <t>2.23.98.15</t>
  </si>
  <si>
    <t>2.23.98.16</t>
  </si>
  <si>
    <t>2.23.98.17</t>
  </si>
  <si>
    <t>2.23.98.18</t>
  </si>
  <si>
    <t>2.23.98.19</t>
  </si>
  <si>
    <t>2.23.98.20</t>
  </si>
  <si>
    <t>2.23.98.21</t>
  </si>
  <si>
    <t>2.23.98.22</t>
  </si>
  <si>
    <t>2.3.21.</t>
  </si>
  <si>
    <t>Комплект для развития речи, навыков создания и проведения презентаций, создания портфолио, ведения пресс деятельности - на родном и иностранных языках</t>
  </si>
  <si>
    <t>2.3.22.</t>
  </si>
  <si>
    <t>Комплект для практического развития математических компетенций и изучения математики.</t>
  </si>
  <si>
    <t>Набор по основам математики, конструирования и моделирования для класса Полидрон Каркасы "Стереометрия"</t>
  </si>
  <si>
    <t>Набор по основам математики, конструирования и моделирования для класса Полидрон Каркасы "Призмы и пирамиды"</t>
  </si>
  <si>
    <t>2.18.30.3</t>
  </si>
  <si>
    <t>2.18.30.4</t>
  </si>
  <si>
    <t>2.18.30.5</t>
  </si>
  <si>
    <t>2.3.21.1</t>
  </si>
  <si>
    <t>2.3.22.1</t>
  </si>
  <si>
    <t>2.3.23.1</t>
  </si>
  <si>
    <t>2.2.23.2</t>
  </si>
  <si>
    <t>2.3.24.1</t>
  </si>
  <si>
    <t>2.3.24.2</t>
  </si>
  <si>
    <t>2.3.24.3</t>
  </si>
  <si>
    <t>2.6.16.1</t>
  </si>
  <si>
    <t>2.6.16.2</t>
  </si>
  <si>
    <t>2.6.16.3</t>
  </si>
  <si>
    <t>2.6.16.4</t>
  </si>
  <si>
    <t>2.6.16.5</t>
  </si>
  <si>
    <t>2.6.16.6</t>
  </si>
  <si>
    <t>2.6.16.7</t>
  </si>
  <si>
    <t>2.6.16.8</t>
  </si>
  <si>
    <t>2.6.16.9</t>
  </si>
  <si>
    <t>2.6.16.10</t>
  </si>
  <si>
    <t>2.6.16.11</t>
  </si>
  <si>
    <t>2.6.16.12</t>
  </si>
  <si>
    <t>2.6.16.13</t>
  </si>
  <si>
    <t>2.6.16.14</t>
  </si>
  <si>
    <t>Комплект для практического изучения естественно-научных тем по предмету "Окружающий мир".</t>
  </si>
  <si>
    <t xml:space="preserve">Датчик расстояния Go!Motion (от 0,15 м до 6 м) </t>
  </si>
  <si>
    <t>2.23.162.</t>
  </si>
  <si>
    <t>Методические рекомендации к цифровой лаборатории</t>
  </si>
  <si>
    <t>2.23.162.1</t>
  </si>
  <si>
    <t>2.23.162.2</t>
  </si>
  <si>
    <t>2.23.162.3</t>
  </si>
  <si>
    <t>2.23.162.4</t>
  </si>
  <si>
    <t>2.23.162.5</t>
  </si>
  <si>
    <t>2.23.162.6</t>
  </si>
  <si>
    <t>2.23.162.7</t>
  </si>
  <si>
    <t>2.23.162.8</t>
  </si>
  <si>
    <t>2.23.162.9</t>
  </si>
  <si>
    <t>2.23.162.10</t>
  </si>
  <si>
    <t>2.23.162.11</t>
  </si>
  <si>
    <t>2.17.47.41</t>
  </si>
  <si>
    <t>2.17.47.42</t>
  </si>
  <si>
    <t>2.17.47.43</t>
  </si>
  <si>
    <t>2.17.47.44</t>
  </si>
  <si>
    <t>2.17.47.45</t>
  </si>
  <si>
    <t>2.17.47.46</t>
  </si>
  <si>
    <t>2.17.47.47</t>
  </si>
  <si>
    <t>2.17.47.48</t>
  </si>
  <si>
    <t>2.17.47.49</t>
  </si>
  <si>
    <t>2.17.47.50</t>
  </si>
  <si>
    <t>2.17.47.51</t>
  </si>
  <si>
    <t>Arduino-контроллер</t>
  </si>
  <si>
    <t>Адаптер для подключения датчиков к программируемому контроллеру</t>
  </si>
  <si>
    <t>Адаптер для подключения датчиков к Arduino-контроллеру</t>
  </si>
  <si>
    <t>Адаптер для макетной платы (аналоговый)</t>
  </si>
  <si>
    <t>Адаптер для макетной платы (цифровой)</t>
  </si>
  <si>
    <t>Кабель макетной платы (аналоговый)</t>
  </si>
  <si>
    <t>Кабель макетной платы (цифровой)</t>
  </si>
  <si>
    <t>Измерительный усилитель</t>
  </si>
  <si>
    <t>Цифровой модуль управления</t>
  </si>
  <si>
    <t>Система сбора данных</t>
  </si>
  <si>
    <t>Кабель USB</t>
  </si>
  <si>
    <t>2.23.56.1</t>
  </si>
  <si>
    <t>2.23.56.2</t>
  </si>
  <si>
    <t>2.23.56.4</t>
  </si>
  <si>
    <t>2.23.56.5</t>
  </si>
  <si>
    <t>2.23.56.3</t>
  </si>
  <si>
    <t>2.23.56.9</t>
  </si>
  <si>
    <t>2.23.56.7</t>
  </si>
  <si>
    <t>2.23.56.6</t>
  </si>
  <si>
    <t>2.23.56.8</t>
  </si>
  <si>
    <t>2.23.56.10</t>
  </si>
  <si>
    <t>2.23.56.11</t>
  </si>
  <si>
    <t>2.23.56.12</t>
  </si>
  <si>
    <t>Датчик напряжения</t>
  </si>
  <si>
    <t>Датчик освещѐнности (люксметр)</t>
  </si>
  <si>
    <t>Датчик температуры поверхности</t>
  </si>
  <si>
    <t>Датчик расстояния</t>
  </si>
  <si>
    <t>Датчик вращательного движения</t>
  </si>
  <si>
    <t>Датчик артериального давления (тонометр)</t>
  </si>
  <si>
    <t>Датчик звука (микрофон)</t>
  </si>
  <si>
    <t>Датчик pH</t>
  </si>
  <si>
    <t>Датчик магнитного поля</t>
  </si>
  <si>
    <t>Датчик температуры</t>
  </si>
  <si>
    <t>Датчик электрической проводимости</t>
  </si>
  <si>
    <t>Датчик силы (ручной динамометр)</t>
  </si>
  <si>
    <t>Датчик давления газа</t>
  </si>
  <si>
    <t>Датчик силы</t>
  </si>
  <si>
    <t>Датчик УФ-излучения спектра B</t>
  </si>
  <si>
    <t>Датчик напряжения дифференциального типа</t>
  </si>
  <si>
    <t>2.23.57.1</t>
  </si>
  <si>
    <t>2.23.57.2</t>
  </si>
  <si>
    <t>2.23.57.3</t>
  </si>
  <si>
    <t>2.23.57.4</t>
  </si>
  <si>
    <t>2.23.57.5</t>
  </si>
  <si>
    <t>2.23.57.6</t>
  </si>
  <si>
    <t>2.23.57.7</t>
  </si>
  <si>
    <t>2.23.57.8</t>
  </si>
  <si>
    <t>2.23.57.9</t>
  </si>
  <si>
    <t>2.23.57.10</t>
  </si>
  <si>
    <t>2.23.57.11</t>
  </si>
  <si>
    <t>2.23.57.12</t>
  </si>
  <si>
    <t>2.23.57.13</t>
  </si>
  <si>
    <t>2.23.57.14</t>
  </si>
  <si>
    <t>2.23.57.15</t>
  </si>
  <si>
    <t>2.23.57.16</t>
  </si>
  <si>
    <t>2.23.57.17</t>
  </si>
  <si>
    <t>2.23.57.18</t>
  </si>
  <si>
    <t>2.23.57.19</t>
  </si>
  <si>
    <t>"Введение в NI LabVIEW™ с VERNIER® SENSORDAQ®" (книга)</t>
  </si>
  <si>
    <t>"Инженерные проекты с NI LabVIEW™  и VERNIER" (книга)</t>
  </si>
  <si>
    <t xml:space="preserve">Адаптер для беспроводной передачи данных </t>
  </si>
  <si>
    <t>Датчик напряжения широкого диапазона (± 30 В)</t>
  </si>
  <si>
    <t>Датчик тока широкого диапазона ( ± 10 А)</t>
  </si>
  <si>
    <t>AFS. Пиранометр / Pyranometer</t>
  </si>
  <si>
    <t>Набор аксессуаров для изучения вращательного движения двигателя</t>
  </si>
  <si>
    <t>AFS. Набор для сбора электрогенератора (комплект на класс)</t>
  </si>
  <si>
    <t>AFS. Набор для создания солнечного водонагревателя</t>
  </si>
  <si>
    <t xml:space="preserve">Солнечная панель KidWind 12В/500мА </t>
  </si>
  <si>
    <t>AFS. Набор для изучения солнечной энергии/SolarEnergy Exploration Kit</t>
  </si>
  <si>
    <t>AFS. Набор "Мини-ветрогенератор" расширенный/KidWind MINI Wind Turbine with Blade Design</t>
  </si>
  <si>
    <t>AFS. Дополнительный набор деталей для ветрогенератора</t>
  </si>
  <si>
    <t>AFS. Расширенный набор для исследований ветра (комплект на класс)/KidWind Advanced Wind Experiment Kit (Classroom Pack)</t>
  </si>
  <si>
    <t>AFS. Набор резисторов на плате</t>
  </si>
  <si>
    <t>AFS. Регулировочный резистор</t>
  </si>
  <si>
    <t>AFS. Исследование ветровой энергии (книга)</t>
  </si>
  <si>
    <t>Набор оснастки для установки для изучения сопротивления материалов (напряжения и деформации)</t>
  </si>
  <si>
    <t>2.23.63.1</t>
  </si>
  <si>
    <t>2.23.63.2</t>
  </si>
  <si>
    <t>2.23.61 .1</t>
  </si>
  <si>
    <t>2.23.61 .2</t>
  </si>
  <si>
    <t>2.23.61 .3</t>
  </si>
  <si>
    <t>2.23.61 .4</t>
  </si>
  <si>
    <t>2.23.61 .5</t>
  </si>
  <si>
    <t>2.23.61 .6</t>
  </si>
  <si>
    <t>2.23.61 .7</t>
  </si>
  <si>
    <t>2.23.61 .8</t>
  </si>
  <si>
    <t>2.23.61 .9</t>
  </si>
  <si>
    <t>2.23.61 .10</t>
  </si>
  <si>
    <t>2.23.61 .11</t>
  </si>
  <si>
    <t>2.23.60.1</t>
  </si>
  <si>
    <t>2.23.60.2</t>
  </si>
  <si>
    <t>2.23.60.3</t>
  </si>
  <si>
    <t>2.23.60.4</t>
  </si>
  <si>
    <t>2.23.60.5</t>
  </si>
  <si>
    <t>2.23.60.6</t>
  </si>
  <si>
    <t>2.23.60.7</t>
  </si>
  <si>
    <t>2.23.60.8</t>
  </si>
  <si>
    <t>2.23.60.9</t>
  </si>
  <si>
    <t>2.23.60.10</t>
  </si>
  <si>
    <t>2.23.60.11</t>
  </si>
  <si>
    <t>2.23.60.12</t>
  </si>
  <si>
    <t>2.23.60.13</t>
  </si>
  <si>
    <t>2.23.60.14</t>
  </si>
  <si>
    <t>2.23.59.1</t>
  </si>
  <si>
    <t>2.23.58.1</t>
  </si>
  <si>
    <t>2.23.58.2</t>
  </si>
  <si>
    <t>2.23.35.1</t>
  </si>
  <si>
    <t>2.23.36.1</t>
  </si>
  <si>
    <t>2.23.37.1</t>
  </si>
  <si>
    <t>2.23.38.1</t>
  </si>
  <si>
    <t>2.23.39.1</t>
  </si>
  <si>
    <t>2.23.40.1</t>
  </si>
  <si>
    <t>2.23.41.1</t>
  </si>
  <si>
    <t>2.23.42.1</t>
  </si>
  <si>
    <t>2.23.43.1</t>
  </si>
  <si>
    <t>2.23.44.1</t>
  </si>
  <si>
    <t>2.23.45.1</t>
  </si>
  <si>
    <t>23.23.46.1</t>
  </si>
  <si>
    <t>2.23.47.1</t>
  </si>
  <si>
    <t>2.23.48.1</t>
  </si>
  <si>
    <t>2.23.49.1</t>
  </si>
  <si>
    <t>2.23.50.1</t>
  </si>
  <si>
    <t>2.23.52.1</t>
  </si>
  <si>
    <t>2.23.53.1</t>
  </si>
  <si>
    <t>2.23.54.1</t>
  </si>
  <si>
    <t>2.23.55.1</t>
  </si>
  <si>
    <r>
      <t xml:space="preserve">Образовательный набор </t>
    </r>
    <r>
      <rPr>
        <b/>
        <sz val="12"/>
        <rFont val="Times New Roman"/>
        <family val="1"/>
        <charset val="204"/>
      </rPr>
      <t>"ПРОслова"</t>
    </r>
  </si>
  <si>
    <r>
      <t xml:space="preserve">Образовательный набор </t>
    </r>
    <r>
      <rPr>
        <b/>
        <sz val="12"/>
        <color indexed="8"/>
        <rFont val="Calibri"/>
        <family val="2"/>
        <charset val="204"/>
      </rPr>
      <t>"ПРОцифры"</t>
    </r>
  </si>
  <si>
    <r>
      <t xml:space="preserve">Мягкий конструктор </t>
    </r>
    <r>
      <rPr>
        <b/>
        <sz val="12"/>
        <rFont val="Times New Roman"/>
        <family val="1"/>
        <charset val="204"/>
      </rPr>
      <t>СТРОИТЕЛЬ</t>
    </r>
  </si>
  <si>
    <r>
      <t xml:space="preserve">Пластмассовый конструктор </t>
    </r>
    <r>
      <rPr>
        <b/>
        <sz val="12"/>
        <rFont val="Times New Roman"/>
        <family val="1"/>
        <charset val="204"/>
      </rPr>
      <t>ИЗОБРЕТАТЕЛЬ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Базовый набор</t>
    </r>
  </si>
  <si>
    <r>
      <t xml:space="preserve">Пластмассовый конструктор </t>
    </r>
    <r>
      <rPr>
        <b/>
        <sz val="12"/>
        <rFont val="Times New Roman"/>
        <family val="1"/>
        <charset val="204"/>
      </rPr>
      <t>ИЗОБРЕТАТЕЛЬ</t>
    </r>
    <r>
      <rPr>
        <i/>
        <sz val="12"/>
        <rFont val="Times New Roman"/>
        <family val="1"/>
        <charset val="204"/>
      </rPr>
      <t xml:space="preserve"> Расширенный набор</t>
    </r>
  </si>
  <si>
    <r>
      <t xml:space="preserve">Пластмассовый конструктор </t>
    </r>
    <r>
      <rPr>
        <b/>
        <sz val="12"/>
        <rFont val="Times New Roman"/>
        <family val="1"/>
        <charset val="204"/>
      </rPr>
      <t>ТЕХНИК</t>
    </r>
  </si>
  <si>
    <r>
      <t>Набор</t>
    </r>
    <r>
      <rPr>
        <b/>
        <sz val="12"/>
        <rFont val="Times New Roman"/>
        <family val="1"/>
        <charset val="204"/>
      </rPr>
      <t xml:space="preserve"> Полидрон «Элементарная математика»</t>
    </r>
  </si>
  <si>
    <r>
      <t>Набор</t>
    </r>
    <r>
      <rPr>
        <b/>
        <sz val="12"/>
        <color indexed="8"/>
        <rFont val="Times New Roman"/>
        <family val="1"/>
        <charset val="204"/>
      </rPr>
      <t xml:space="preserve"> Полидрон Каркасы </t>
    </r>
    <r>
      <rPr>
        <sz val="12"/>
        <color indexed="8"/>
        <rFont val="Times New Roman"/>
        <family val="1"/>
        <charset val="204"/>
      </rPr>
      <t>«</t>
    </r>
    <r>
      <rPr>
        <i/>
        <sz val="12"/>
        <color indexed="8"/>
        <rFont val="Times New Roman"/>
        <family val="1"/>
        <charset val="204"/>
      </rPr>
      <t>Комплексный</t>
    </r>
    <r>
      <rPr>
        <sz val="12"/>
        <color indexed="8"/>
        <rFont val="Times New Roman"/>
        <family val="1"/>
        <charset val="204"/>
      </rPr>
      <t>»</t>
    </r>
  </si>
  <si>
    <r>
      <t xml:space="preserve">Набор </t>
    </r>
    <r>
      <rPr>
        <b/>
        <sz val="12"/>
        <color indexed="8"/>
        <rFont val="Times New Roman"/>
        <family val="1"/>
        <charset val="204"/>
      </rPr>
      <t xml:space="preserve">Полидрон Магнитный </t>
    </r>
    <r>
      <rPr>
        <i/>
        <sz val="12"/>
        <color indexed="8"/>
        <rFont val="Times New Roman"/>
        <family val="1"/>
        <charset val="204"/>
      </rPr>
      <t>(комплект на группу)</t>
    </r>
  </si>
  <si>
    <r>
      <t xml:space="preserve">Набор </t>
    </r>
    <r>
      <rPr>
        <b/>
        <sz val="12"/>
        <color indexed="8"/>
        <rFont val="Times New Roman"/>
        <family val="1"/>
        <charset val="204"/>
      </rPr>
      <t>Полидрон Магнитный ДОПОЛНИТЕЛЬНЫЕ ЦВЕТА</t>
    </r>
  </si>
  <si>
    <r>
      <t xml:space="preserve">Набор </t>
    </r>
    <r>
      <rPr>
        <b/>
        <sz val="12"/>
        <color indexed="8"/>
        <rFont val="Times New Roman"/>
        <family val="1"/>
        <charset val="204"/>
      </rPr>
      <t>Полидрон Магнитный "Супер"</t>
    </r>
    <r>
      <rPr>
        <sz val="12"/>
        <color indexed="8"/>
        <rFont val="Times New Roman"/>
        <family val="1"/>
        <charset val="204"/>
      </rPr>
      <t xml:space="preserve"> </t>
    </r>
    <r>
      <rPr>
        <i/>
        <sz val="12"/>
        <color indexed="8"/>
        <rFont val="Times New Roman"/>
        <family val="1"/>
        <charset val="204"/>
      </rPr>
      <t>(комплект на группу)</t>
    </r>
  </si>
  <si>
    <r>
      <t xml:space="preserve">Набор </t>
    </r>
    <r>
      <rPr>
        <b/>
        <sz val="12"/>
        <color indexed="8"/>
        <rFont val="Times New Roman"/>
        <family val="1"/>
        <charset val="204"/>
      </rPr>
      <t xml:space="preserve">Полидрон Магнитный "Конструируем транспорт" с дополнительным комплектом колес </t>
    </r>
    <r>
      <rPr>
        <sz val="12"/>
        <color indexed="8"/>
        <rFont val="Times New Roman"/>
        <family val="1"/>
        <charset val="204"/>
      </rPr>
      <t>Расширенный</t>
    </r>
  </si>
  <si>
    <r>
      <t xml:space="preserve">Набор  </t>
    </r>
    <r>
      <rPr>
        <b/>
        <sz val="12"/>
        <color indexed="8"/>
        <rFont val="Times New Roman"/>
        <family val="1"/>
        <charset val="204"/>
      </rPr>
      <t>Полидрон Магнитный Сфера «Базовый»</t>
    </r>
    <r>
      <rPr>
        <i/>
        <sz val="12"/>
        <color indexed="8"/>
        <rFont val="Times New Roman"/>
        <family val="1"/>
        <charset val="204"/>
      </rPr>
      <t xml:space="preserve"> (комплект на группу)</t>
    </r>
  </si>
  <si>
    <r>
      <t>Набор</t>
    </r>
    <r>
      <rPr>
        <b/>
        <sz val="12"/>
        <color indexed="8"/>
        <rFont val="Times New Roman"/>
        <family val="1"/>
        <charset val="204"/>
      </rPr>
      <t xml:space="preserve"> Полидрон Мосты</t>
    </r>
    <r>
      <rPr>
        <sz val="12"/>
        <color indexed="8"/>
        <rFont val="Times New Roman"/>
        <family val="1"/>
        <charset val="204"/>
      </rPr>
      <t xml:space="preserve"> </t>
    </r>
    <r>
      <rPr>
        <i/>
        <sz val="12"/>
        <color indexed="8"/>
        <rFont val="Times New Roman"/>
        <family val="1"/>
        <charset val="204"/>
      </rPr>
      <t>(комплект на группу)</t>
    </r>
  </si>
  <si>
    <r>
      <t>Набор</t>
    </r>
    <r>
      <rPr>
        <b/>
        <sz val="12"/>
        <color indexed="8"/>
        <rFont val="Times New Roman"/>
        <family val="1"/>
        <charset val="204"/>
      </rPr>
      <t xml:space="preserve"> Полидрон Проектирование </t>
    </r>
    <r>
      <rPr>
        <i/>
        <sz val="12"/>
        <color indexed="8"/>
        <rFont val="Times New Roman"/>
        <family val="1"/>
        <charset val="204"/>
      </rPr>
      <t>(комплект на группу)</t>
    </r>
  </si>
  <si>
    <r>
      <t xml:space="preserve">Набор </t>
    </r>
    <r>
      <rPr>
        <b/>
        <sz val="12"/>
        <color indexed="8"/>
        <rFont val="Times New Roman"/>
        <family val="1"/>
        <charset val="204"/>
      </rPr>
      <t>Полидрон Магнитные блоки 3D (комплект на группу)</t>
    </r>
  </si>
  <si>
    <r>
      <t>Учебный фильм.</t>
    </r>
    <r>
      <rPr>
        <sz val="12"/>
        <color rgb="FF000000"/>
        <rFont val="Times New Roman"/>
        <family val="1"/>
        <charset val="204"/>
      </rPr>
      <t xml:space="preserve"> История средних веков. Раннее средневековье 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</si>
  <si>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Учебный фильм  </t>
    </r>
    <r>
      <rPr>
        <sz val="12"/>
        <color rgb="FF000000"/>
        <rFont val="Times New Roman"/>
        <family val="1"/>
        <charset val="204"/>
      </rPr>
      <t>Российская символика. (История герба, флага, гимна)</t>
    </r>
    <r>
      <rPr>
        <sz val="12"/>
        <color theme="1"/>
        <rFont val="Times New Roman"/>
        <family val="1"/>
        <charset val="204"/>
      </rPr>
      <t xml:space="preserve">  </t>
    </r>
  </si>
  <si>
    <r>
      <t xml:space="preserve">Учебный фильм. </t>
    </r>
    <r>
      <rPr>
        <sz val="12"/>
        <color rgb="FF000000"/>
        <rFont val="Times New Roman"/>
        <family val="1"/>
        <charset val="204"/>
      </rPr>
      <t xml:space="preserve">Ленин. След в истории  </t>
    </r>
  </si>
  <si>
    <r>
      <t xml:space="preserve">Учебный фильм. </t>
    </r>
    <r>
      <rPr>
        <sz val="12"/>
        <color rgb="FF000000"/>
        <rFont val="Times New Roman"/>
        <family val="1"/>
        <charset val="204"/>
      </rPr>
      <t>Гражданская война в России. 1917-1921 гг.</t>
    </r>
  </si>
  <si>
    <r>
      <t xml:space="preserve">Учебный фильм. </t>
    </r>
    <r>
      <rPr>
        <sz val="12"/>
        <color rgb="FF000000"/>
        <rFont val="Times New Roman"/>
        <family val="1"/>
        <charset val="204"/>
      </rPr>
      <t>Две революции. 1917 год.</t>
    </r>
  </si>
  <si>
    <r>
      <t xml:space="preserve">Учебный фильм. </t>
    </r>
    <r>
      <rPr>
        <sz val="12"/>
        <color rgb="FF000000"/>
        <rFont val="Times New Roman"/>
        <family val="1"/>
        <charset val="204"/>
      </rPr>
      <t>История СССР. Первые годы</t>
    </r>
  </si>
  <si>
    <r>
      <t xml:space="preserve">Учебный фильм. </t>
    </r>
    <r>
      <rPr>
        <sz val="12"/>
        <color rgb="FF000000"/>
        <rFont val="Times New Roman"/>
        <family val="1"/>
        <charset val="204"/>
      </rPr>
      <t>История СССР. Индустриализация</t>
    </r>
  </si>
  <si>
    <r>
      <t xml:space="preserve">Учебный фильм. </t>
    </r>
    <r>
      <rPr>
        <sz val="12"/>
        <color rgb="FF000000"/>
        <rFont val="Times New Roman"/>
        <family val="1"/>
        <charset val="204"/>
      </rPr>
      <t>История. СССР. 30-ые г. На пороге войны</t>
    </r>
  </si>
  <si>
    <r>
      <t xml:space="preserve">Учебный фильм. </t>
    </r>
    <r>
      <rPr>
        <sz val="12"/>
        <color rgb="FF000000"/>
        <rFont val="Times New Roman"/>
        <family val="1"/>
        <charset val="204"/>
      </rPr>
      <t>История Второй Мировой войны</t>
    </r>
  </si>
  <si>
    <r>
      <t xml:space="preserve">Учебный фильм. </t>
    </r>
    <r>
      <rPr>
        <sz val="12"/>
        <color rgb="FF000000"/>
        <rFont val="Times New Roman"/>
        <family val="1"/>
        <charset val="204"/>
      </rPr>
      <t>Великая Отечественная война 1941-45 гг.</t>
    </r>
  </si>
  <si>
    <r>
      <t>Интерактивное учебное пособие «ТЕХНОЛОГИЯ. Кройка и шитье</t>
    </r>
    <r>
      <rPr>
        <sz val="12"/>
        <rFont val="Calibri"/>
        <family val="2"/>
        <charset val="204"/>
        <scheme val="minor"/>
      </rPr>
      <t>»</t>
    </r>
  </si>
  <si>
    <t xml:space="preserve">Комплект таблиц для начальной школы «Русский алфавит» (4 таблицы + 224 карточки ) </t>
  </si>
  <si>
    <t xml:space="preserve">Комплект таблиц для начальной школы «Звуки и буквы русского алфавита» (2 таблицы + 128 карточек ) </t>
  </si>
  <si>
    <t>Набор по основам математики, конструирования и моделирования для класса Полидрон "Сфера"</t>
  </si>
  <si>
    <t>Набор по основам математики, конструирования и моделирования для класса Полидрон Каркасы "Архимедовы тела"</t>
  </si>
  <si>
    <t>2.23.35-39.</t>
  </si>
  <si>
    <t>Образовательный модуль для углубленного изучения механики, мехатроники, систем автоматизированного управления и подготовки к участию в соревнованиях WorldSkills (Технолаб)</t>
  </si>
  <si>
    <t>Универсальный комплект для организации командных и индивидуальных инженерных соревнований</t>
  </si>
  <si>
    <t>Ресурсный набор к контроллеру под управлением ПО LabVIEW</t>
  </si>
  <si>
    <t>Программируемый контроллер под управлением ПО LabVIEW</t>
  </si>
  <si>
    <t>2.23.49.2</t>
  </si>
  <si>
    <t>Лаборатория 3D моделирования и прототипирования /ИНЖЕНЕРНЫЙ КЛАСС</t>
  </si>
  <si>
    <t>2.23.49.3</t>
  </si>
  <si>
    <t xml:space="preserve">Набор по основам математики, конструирования и моделирования для класса Полидрон "Стереометрия" </t>
  </si>
  <si>
    <t>СЛОВАРЬ ТЕЗАУРУС РУССКИХ ПОСЛОВИЦ, ПОГОВОРОК И МЕТКИХ ВЫРАЖЕНИЙ</t>
  </si>
  <si>
    <t>2.7.25.5</t>
  </si>
  <si>
    <t>2.23.28.1</t>
  </si>
  <si>
    <t>2.23.29.1</t>
  </si>
  <si>
    <t>2.23.30.1</t>
  </si>
  <si>
    <t>2.23.31.1</t>
  </si>
  <si>
    <t>2.23.32.1</t>
  </si>
  <si>
    <t>Конструктор для сборки станков для механической обработки тип 1</t>
  </si>
  <si>
    <t>2.23.35.2</t>
  </si>
  <si>
    <t>2.23.36.2</t>
  </si>
  <si>
    <t>Ресурсный набор к базовому робототехническому набору для подготовки к соревнованиям тип 1</t>
  </si>
  <si>
    <t>2.3.25.2</t>
  </si>
  <si>
    <t>2.3.26.2</t>
  </si>
  <si>
    <t>2.23.32.2</t>
  </si>
  <si>
    <t>2.21.82.1</t>
  </si>
  <si>
    <t>2.21.82.2</t>
  </si>
  <si>
    <t>2.21.84.1</t>
  </si>
  <si>
    <t>2.19.23.1</t>
  </si>
  <si>
    <t>2.19.23.2</t>
  </si>
  <si>
    <t>Базовый робототехнический  введение в программирование  тип 1</t>
  </si>
  <si>
    <t>Базовый робототехнический  введение в программирование  тип 2</t>
  </si>
  <si>
    <t>Ресурсный набор к базовому робототехническому набору введение в программирование тип 1</t>
  </si>
  <si>
    <t>Ресурсный набор к базовому робототехническому набору введение в программирование тип 2</t>
  </si>
  <si>
    <t>2.10.28.</t>
  </si>
  <si>
    <t>Государственные символы Российской Федерации</t>
  </si>
  <si>
    <t>2.10.28.1</t>
  </si>
  <si>
    <t>2.3.29.</t>
  </si>
  <si>
    <t>2.3.29.1</t>
  </si>
  <si>
    <t>2.3.29.2</t>
  </si>
  <si>
    <t>2.3.29.3</t>
  </si>
  <si>
    <t>2.3.29.4</t>
  </si>
  <si>
    <t>2.3.29.5</t>
  </si>
  <si>
    <t>2.3.29.6</t>
  </si>
  <si>
    <t>2.3.29.7</t>
  </si>
  <si>
    <t>2.3.29.8</t>
  </si>
  <si>
    <t>2.3.29.9</t>
  </si>
  <si>
    <t>2.3.29.10</t>
  </si>
  <si>
    <t>2.23.51</t>
  </si>
  <si>
    <t>2.23.51.1</t>
  </si>
  <si>
    <t>2.23.33.1</t>
  </si>
  <si>
    <t>цена за комплект</t>
  </si>
  <si>
    <t xml:space="preserve"> </t>
  </si>
  <si>
    <t>кол-во комплектов на кабинет</t>
  </si>
  <si>
    <t xml:space="preserve">Сумма на кабинет </t>
  </si>
  <si>
    <t xml:space="preserve">  </t>
  </si>
  <si>
    <t>1 комплект на класс</t>
  </si>
  <si>
    <t>удалена музыка</t>
  </si>
  <si>
    <t>Игровой набор «Мосты»</t>
  </si>
  <si>
    <t>Игровой набор  «Проектирование» тип 1</t>
  </si>
  <si>
    <t>Игровой «Проектирование» тип 2</t>
  </si>
  <si>
    <t>Конструктор для сборки станков для механической обработки тип 2</t>
  </si>
  <si>
    <t>Базовый робототехнический набор тип2</t>
  </si>
  <si>
    <t>Игровой набор Русский язык (шнуровка). Азбука.Учимся читать. (2 вида по 12 шт)</t>
  </si>
  <si>
    <t>2.23.34..1</t>
  </si>
  <si>
    <t>Комплект раздаточного материала Обучение грамоте (веера). Гласные буквы, знаки. . Согласные буквы (2 вида по 15 шт)</t>
  </si>
  <si>
    <t>Комплект раздаточного материала Русский язык (веера). Читаем по слогам. Конструируем слова.(2 вида по 15 шт)</t>
  </si>
  <si>
    <t>Комплект разрезных карточек для тренировки орфографических навыков.(6 видов по 5 шт.)</t>
  </si>
  <si>
    <t>Комплект разрезных карточек для тренировки навыков чтения. (6 видов по 5 шт.)</t>
  </si>
  <si>
    <t xml:space="preserve">Игровой набор Русский язык (резинка). Слова-иностранцы.Орфографические задачи.(2 вида по 12 шт.)
</t>
  </si>
  <si>
    <t>Игровой набор Русский язык (резинка). Словарные слова. Пишем правильно.(2 вида по 12 шт.)</t>
  </si>
  <si>
    <t>Касса букв и слогов с набором интерактивных таблиц. Английский язык.(карточки 360 шт.+табл. 12 шт.)</t>
  </si>
  <si>
    <t xml:space="preserve">Перекидное табло букв и слогов английского языка. (приложение к пособию "Касса букв и слогов с комплектом интерактивных таблиц. Английский язык.") (табло 12 шт.+табл. 12 шт.)
</t>
  </si>
  <si>
    <t xml:space="preserve">Комплект разрезных карточек для тренировки навыков чтения на английском языке (6 видов по 5 шт.)
</t>
  </si>
  <si>
    <t>Игровой набор Английский язык (шнуровка-резинка). Буквы и слова, играем в слова (2 вида по 12 шт.)</t>
  </si>
  <si>
    <t>Касса цифр, букв, знаков и фигур с набором интерактивных таблиц. Математика. (карточки 360 шт.+табл. 12 шт.)</t>
  </si>
  <si>
    <t>Комплект разрезных карточек для тренировки устного счета.(6 видов по 5 шт.)</t>
  </si>
  <si>
    <t xml:space="preserve">Комплект раздаточных карточек на отработку лексики английского языка (8 наборов по 333 карточек)
</t>
  </si>
  <si>
    <t xml:space="preserve">Комплект раздаточного материала Английский язык (веера). Английские местоимения, английские предлоги. (2 вида по 15 шт.)
</t>
  </si>
  <si>
    <t>Комплект раздаточного материала Математика (веера) Устный счет. Доли и дроби. Геометрические формы. (3 вида по 10 шт.)</t>
  </si>
  <si>
    <t>Игровой набор Окружающий мир (веера). Животные и растения, дорожные знаки. (2 вида по 15 шт.)</t>
  </si>
  <si>
    <t>Игровой набор Окружающий мир (шнуровка). Животные, природа и человек, растения и грибы. (3 вида по 8 шт.)</t>
  </si>
  <si>
    <t>VEX IQ Набор Супер Кит</t>
  </si>
  <si>
    <t>VEX IQ Ресурсный набор Competition и Foundation Add-On Kit</t>
  </si>
  <si>
    <t>VEX IQ Challenge Field Perimeter &amp; Game Elements Kit, комплект полей РАОР</t>
  </si>
  <si>
    <t xml:space="preserve"> ROBOTC/Robot Virtual Worlds </t>
  </si>
  <si>
    <t>VEX EDR Стартовый набор программного управления</t>
  </si>
  <si>
    <t>Программируемый контроллер для управления РТК</t>
  </si>
  <si>
    <t>Программируемый контроллер ТРИК VX</t>
  </si>
  <si>
    <t xml:space="preserve"> ROBOTC/Robot Virtual Worlds, CD Преподавателя-"Базовый уровень Ардуино", ТРИК-Студио</t>
  </si>
  <si>
    <t>Стартовый робототехнический набор «Исследовательский уровень»</t>
  </si>
  <si>
    <t>Ресурсный робототехнический набор «Исследовательский уровень»</t>
  </si>
  <si>
    <t>CD Преподавателя-"Исследовательский уровень", CD ПО -"ROBOPlus"</t>
  </si>
  <si>
    <t>VEX EDR Супер набор для класса и соревнований</t>
  </si>
  <si>
    <t>VEX EDR Ресурсный робототехнический набор "Механика и Пневматика"</t>
  </si>
  <si>
    <t>Ресурсный робототехнический набор"Автономные роботы. Навигация."</t>
  </si>
  <si>
    <t>2.23.50.2</t>
  </si>
  <si>
    <t>VEX EDR Full Game Object &amp; Field Element Kit</t>
  </si>
  <si>
    <t>VEX EDR  "Поле для соревнований/Competition Field Kit"</t>
  </si>
  <si>
    <t xml:space="preserve"> ROBOTC/Robot Virtual Worlds, CD ПО "Экзамен-Робостудия", CD Преподавателя-"Экспертный уровень"  </t>
  </si>
  <si>
    <t>Перечень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необходимый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 из расчета на 1000 учащихся в одну смену. (Приказ Минобрнауки России от 30.03.2016 N 336)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</si>
</sst>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\ _р_у_б_._-;\-* #,##0.00\ _р_у_б_._-;_-* &quot;-&quot;??\ _р_у_б_._-;_-@_-"/>
    <numFmt numFmtId="167" formatCode="#,##0.00&quot;р.&quot;"/>
    <numFmt numFmtId="168" formatCode="_-* #,##0.00\ _р_._-;\-* #,##0.00\ _р_._-;_-* &quot;-&quot;??\ _р_._-;_-@_-"/>
    <numFmt numFmtId="169" formatCode="_(* #,##0.00_);_(* \(#,##0.00\);_(* \-??_);_(@_)"/>
    <numFmt numFmtId="170" formatCode="#,##0.00_р_."/>
  </numFmts>
  <fonts count="3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Cyr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1"/>
      <name val="Arial"/>
      <family val="2"/>
      <charset val="204"/>
    </font>
    <font>
      <sz val="10"/>
      <name val="Helv"/>
      <charset val="204"/>
    </font>
    <font>
      <u/>
      <sz val="11"/>
      <color theme="10"/>
      <name val="Calibri"/>
      <family val="2"/>
      <scheme val="minor"/>
    </font>
    <font>
      <u/>
      <sz val="10"/>
      <color indexed="12"/>
      <name val="Arial Cyr"/>
      <charset val="204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u/>
      <sz val="11"/>
      <color theme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2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24">
    <xf numFmtId="0" fontId="0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7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10" fillId="0" borderId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3" fillId="0" borderId="0"/>
    <xf numFmtId="0" fontId="3" fillId="0" borderId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3" fillId="0" borderId="0"/>
    <xf numFmtId="0" fontId="3" fillId="0" borderId="0"/>
    <xf numFmtId="164" fontId="8" fillId="0" borderId="0" applyFont="0" applyFill="0" applyBorder="0" applyAlignment="0" applyProtection="0"/>
    <xf numFmtId="0" fontId="14" fillId="0" borderId="0"/>
    <xf numFmtId="165" fontId="3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9" fillId="0" borderId="0"/>
    <xf numFmtId="0" fontId="3" fillId="0" borderId="0"/>
    <xf numFmtId="165" fontId="3" fillId="0" borderId="0" applyFont="0" applyFill="0" applyBorder="0" applyAlignment="0" applyProtection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8" fillId="0" borderId="0" applyFont="0" applyFill="0" applyBorder="0" applyAlignment="0" applyProtection="0"/>
    <xf numFmtId="0" fontId="8" fillId="0" borderId="0"/>
    <xf numFmtId="0" fontId="3" fillId="0" borderId="0"/>
    <xf numFmtId="0" fontId="7" fillId="0" borderId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0" fillId="0" borderId="0"/>
    <xf numFmtId="165" fontId="9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5" fillId="0" borderId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9" fillId="0" borderId="0"/>
    <xf numFmtId="0" fontId="8" fillId="0" borderId="0"/>
    <xf numFmtId="165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8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64">
    <xf numFmtId="0" fontId="0" fillId="0" borderId="0" xfId="0"/>
    <xf numFmtId="0" fontId="2" fillId="0" borderId="0" xfId="0" applyFont="1" applyAlignment="1"/>
    <xf numFmtId="0" fontId="23" fillId="4" borderId="1" xfId="3" applyFont="1" applyFill="1" applyBorder="1" applyAlignment="1">
      <alignment horizontal="left" vertical="top" wrapText="1" shrinkToFit="1"/>
    </xf>
    <xf numFmtId="0" fontId="23" fillId="0" borderId="1" xfId="3" applyFont="1" applyBorder="1" applyAlignment="1">
      <alignment horizontal="left" vertical="top" wrapText="1" shrinkToFit="1"/>
    </xf>
    <xf numFmtId="0" fontId="23" fillId="2" borderId="1" xfId="6" applyNumberFormat="1" applyFont="1" applyFill="1" applyBorder="1" applyAlignment="1">
      <alignment horizontal="left" vertical="top" wrapText="1" shrinkToFit="1"/>
    </xf>
    <xf numFmtId="0" fontId="24" fillId="0" borderId="1" xfId="0" applyFont="1" applyBorder="1" applyAlignment="1">
      <alignment vertical="top" wrapText="1"/>
    </xf>
    <xf numFmtId="0" fontId="23" fillId="2" borderId="2" xfId="6" applyNumberFormat="1" applyFont="1" applyFill="1" applyBorder="1" applyAlignment="1">
      <alignment horizontal="left" vertical="top" wrapText="1" shrinkToFit="1"/>
    </xf>
    <xf numFmtId="0" fontId="23" fillId="4" borderId="2" xfId="3" applyFont="1" applyFill="1" applyBorder="1" applyAlignment="1">
      <alignment horizontal="left" vertical="top" wrapText="1" shrinkToFit="1"/>
    </xf>
    <xf numFmtId="0" fontId="24" fillId="0" borderId="1" xfId="0" applyFont="1" applyFill="1" applyBorder="1" applyAlignment="1">
      <alignment vertical="top" wrapText="1"/>
    </xf>
    <xf numFmtId="0" fontId="2" fillId="0" borderId="0" xfId="0" applyFont="1" applyFill="1" applyAlignment="1"/>
    <xf numFmtId="0" fontId="2" fillId="0" borderId="0" xfId="0" applyFont="1" applyAlignment="1">
      <alignment vertical="top" wrapText="1"/>
    </xf>
    <xf numFmtId="0" fontId="23" fillId="0" borderId="1" xfId="3" applyFont="1" applyFill="1" applyBorder="1" applyAlignment="1">
      <alignment horizontal="left" vertical="top" wrapText="1" shrinkToFit="1"/>
    </xf>
    <xf numFmtId="49" fontId="25" fillId="0" borderId="4" xfId="0" applyNumberFormat="1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 wrapText="1"/>
    </xf>
    <xf numFmtId="0" fontId="24" fillId="0" borderId="2" xfId="0" applyFont="1" applyBorder="1" applyAlignment="1">
      <alignment vertical="top" wrapText="1"/>
    </xf>
    <xf numFmtId="0" fontId="23" fillId="0" borderId="1" xfId="0" applyFont="1" applyFill="1" applyBorder="1" applyAlignment="1">
      <alignment horizontal="left" vertical="top" wrapText="1"/>
    </xf>
    <xf numFmtId="0" fontId="25" fillId="2" borderId="1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30" applyFont="1" applyFill="1" applyBorder="1" applyAlignment="1">
      <alignment horizontal="left" vertical="top" wrapText="1"/>
    </xf>
    <xf numFmtId="0" fontId="23" fillId="2" borderId="1" xfId="3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vertical="top" wrapText="1"/>
    </xf>
    <xf numFmtId="0" fontId="25" fillId="2" borderId="1" xfId="0" applyFont="1" applyFill="1" applyBorder="1" applyAlignment="1">
      <alignment horizontal="left" wrapText="1"/>
    </xf>
    <xf numFmtId="0" fontId="23" fillId="0" borderId="1" xfId="0" applyFont="1" applyFill="1" applyBorder="1" applyAlignment="1">
      <alignment vertical="top" wrapText="1"/>
    </xf>
    <xf numFmtId="0" fontId="25" fillId="0" borderId="0" xfId="0" applyFont="1" applyAlignment="1"/>
    <xf numFmtId="0" fontId="24" fillId="2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vertical="center" wrapText="1"/>
    </xf>
    <xf numFmtId="3" fontId="24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3" fillId="4" borderId="3" xfId="3" applyFont="1" applyFill="1" applyBorder="1" applyAlignment="1">
      <alignment horizontal="left" vertical="top" wrapText="1" shrinkToFit="1"/>
    </xf>
    <xf numFmtId="0" fontId="23" fillId="2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30" applyFont="1" applyFill="1" applyBorder="1" applyAlignment="1">
      <alignment horizontal="left" vertical="top" wrapText="1"/>
    </xf>
    <xf numFmtId="0" fontId="23" fillId="0" borderId="1" xfId="30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3" fillId="3" borderId="1" xfId="5" applyFont="1" applyFill="1" applyBorder="1" applyAlignment="1">
      <alignment horizontal="left" vertical="top" wrapText="1" shrinkToFit="1"/>
    </xf>
    <xf numFmtId="0" fontId="23" fillId="4" borderId="1" xfId="3" applyFont="1" applyFill="1" applyBorder="1" applyAlignment="1">
      <alignment horizontal="center" vertical="center" wrapText="1" shrinkToFit="1"/>
    </xf>
    <xf numFmtId="0" fontId="24" fillId="0" borderId="1" xfId="36" applyFont="1" applyBorder="1" applyAlignment="1">
      <alignment vertical="top" wrapText="1"/>
    </xf>
    <xf numFmtId="0" fontId="23" fillId="0" borderId="1" xfId="3" applyFont="1" applyBorder="1" applyAlignment="1">
      <alignment horizontal="center" vertical="center" wrapText="1" shrinkToFit="1"/>
    </xf>
    <xf numFmtId="0" fontId="23" fillId="0" borderId="1" xfId="3" applyFont="1" applyFill="1" applyBorder="1" applyAlignment="1">
      <alignment horizontal="center" vertical="center" wrapText="1" shrinkToFit="1"/>
    </xf>
    <xf numFmtId="0" fontId="23" fillId="2" borderId="1" xfId="3" applyFont="1" applyFill="1" applyBorder="1" applyAlignment="1">
      <alignment horizontal="left" vertical="top" wrapText="1" shrinkToFit="1"/>
    </xf>
    <xf numFmtId="0" fontId="23" fillId="0" borderId="1" xfId="68" applyFont="1" applyFill="1" applyBorder="1" applyAlignment="1">
      <alignment vertical="top" wrapText="1"/>
    </xf>
    <xf numFmtId="0" fontId="23" fillId="2" borderId="1" xfId="1" applyFont="1" applyFill="1" applyBorder="1" applyAlignment="1">
      <alignment horizontal="center" vertical="center" wrapText="1" shrinkToFit="1"/>
    </xf>
    <xf numFmtId="0" fontId="24" fillId="0" borderId="1" xfId="68" applyFont="1" applyFill="1" applyBorder="1" applyAlignment="1">
      <alignment horizontal="left" vertical="top" wrapText="1"/>
    </xf>
    <xf numFmtId="3" fontId="24" fillId="0" borderId="1" xfId="68" applyNumberFormat="1" applyFont="1" applyFill="1" applyBorder="1" applyAlignment="1">
      <alignment horizontal="left" vertical="top" wrapText="1"/>
    </xf>
    <xf numFmtId="3" fontId="24" fillId="0" borderId="1" xfId="68" applyNumberFormat="1" applyFont="1" applyFill="1" applyBorder="1" applyAlignment="1">
      <alignment horizontal="center" vertical="top" wrapText="1"/>
    </xf>
    <xf numFmtId="170" fontId="25" fillId="0" borderId="1" xfId="0" applyNumberFormat="1" applyFont="1" applyFill="1" applyBorder="1" applyAlignment="1">
      <alignment horizontal="left" vertical="top" wrapText="1"/>
    </xf>
    <xf numFmtId="0" fontId="23" fillId="2" borderId="2" xfId="1" applyFont="1" applyFill="1" applyBorder="1" applyAlignment="1">
      <alignment horizontal="center" vertical="center" wrapText="1" shrinkToFit="1"/>
    </xf>
    <xf numFmtId="0" fontId="25" fillId="5" borderId="1" xfId="0" applyFont="1" applyFill="1" applyBorder="1" applyAlignment="1">
      <alignment vertical="top" wrapText="1"/>
    </xf>
    <xf numFmtId="0" fontId="24" fillId="0" borderId="1" xfId="0" applyFont="1" applyBorder="1" applyAlignment="1">
      <alignment wrapText="1"/>
    </xf>
    <xf numFmtId="0" fontId="24" fillId="0" borderId="1" xfId="68" applyFont="1" applyBorder="1" applyAlignment="1">
      <alignment horizontal="left" vertical="top" wrapText="1"/>
    </xf>
    <xf numFmtId="0" fontId="23" fillId="0" borderId="1" xfId="36" applyFont="1" applyFill="1" applyBorder="1" applyAlignment="1">
      <alignment vertical="top" wrapText="1"/>
    </xf>
    <xf numFmtId="0" fontId="25" fillId="2" borderId="1" xfId="92" applyNumberFormat="1" applyFont="1" applyFill="1" applyBorder="1" applyAlignment="1">
      <alignment horizontal="center" vertical="center" wrapText="1"/>
    </xf>
    <xf numFmtId="0" fontId="25" fillId="2" borderId="1" xfId="92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4" fillId="0" borderId="1" xfId="5" applyFont="1" applyBorder="1" applyAlignment="1">
      <alignment horizontal="left" vertical="top" wrapText="1"/>
    </xf>
    <xf numFmtId="0" fontId="24" fillId="0" borderId="1" xfId="5" applyFont="1" applyBorder="1" applyAlignment="1">
      <alignment vertical="top" wrapText="1"/>
    </xf>
    <xf numFmtId="0" fontId="24" fillId="0" borderId="1" xfId="36" applyFont="1" applyFill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wrapText="1"/>
    </xf>
    <xf numFmtId="0" fontId="23" fillId="4" borderId="1" xfId="3" applyFont="1" applyFill="1" applyBorder="1" applyAlignment="1">
      <alignment horizontal="center" vertical="top" wrapText="1" shrinkToFit="1"/>
    </xf>
    <xf numFmtId="0" fontId="2" fillId="0" borderId="1" xfId="0" applyFont="1" applyBorder="1" applyAlignment="1">
      <alignment wrapText="1"/>
    </xf>
    <xf numFmtId="0" fontId="23" fillId="0" borderId="1" xfId="42" applyFont="1" applyFill="1" applyBorder="1" applyAlignment="1">
      <alignment vertical="top" wrapText="1"/>
    </xf>
    <xf numFmtId="0" fontId="24" fillId="0" borderId="1" xfId="42" applyFont="1" applyFill="1" applyBorder="1" applyAlignment="1">
      <alignment vertical="top" wrapText="1"/>
    </xf>
    <xf numFmtId="0" fontId="24" fillId="2" borderId="1" xfId="42" applyFont="1" applyFill="1" applyBorder="1" applyAlignment="1">
      <alignment vertical="top" wrapText="1"/>
    </xf>
    <xf numFmtId="0" fontId="24" fillId="0" borderId="2" xfId="0" applyFont="1" applyBorder="1" applyAlignment="1">
      <alignment wrapText="1"/>
    </xf>
    <xf numFmtId="0" fontId="23" fillId="0" borderId="1" xfId="37" applyFont="1" applyFill="1" applyBorder="1" applyAlignment="1">
      <alignment vertical="top" wrapText="1"/>
    </xf>
    <xf numFmtId="0" fontId="23" fillId="0" borderId="1" xfId="68" applyFont="1" applyFill="1" applyBorder="1" applyAlignment="1">
      <alignment horizontal="left" vertical="top" wrapText="1"/>
    </xf>
    <xf numFmtId="3" fontId="23" fillId="0" borderId="1" xfId="38" applyNumberFormat="1" applyFont="1" applyFill="1" applyBorder="1" applyAlignment="1">
      <alignment horizontal="left" vertical="top" wrapText="1"/>
    </xf>
    <xf numFmtId="0" fontId="24" fillId="0" borderId="1" xfId="37" applyFont="1" applyBorder="1" applyAlignment="1">
      <alignment vertical="top" wrapText="1"/>
    </xf>
    <xf numFmtId="0" fontId="24" fillId="0" borderId="1" xfId="37" applyFont="1" applyFill="1" applyBorder="1" applyAlignment="1">
      <alignment vertical="top" wrapText="1"/>
    </xf>
    <xf numFmtId="0" fontId="24" fillId="0" borderId="1" xfId="0" applyFont="1" applyFill="1" applyBorder="1" applyAlignment="1">
      <alignment wrapText="1"/>
    </xf>
    <xf numFmtId="0" fontId="25" fillId="0" borderId="1" xfId="92" applyNumberFormat="1" applyFont="1" applyFill="1" applyBorder="1" applyAlignment="1">
      <alignment horizontal="center" vertical="top" wrapText="1"/>
    </xf>
    <xf numFmtId="0" fontId="24" fillId="0" borderId="1" xfId="37" applyFont="1" applyBorder="1" applyAlignment="1">
      <alignment horizontal="left" vertical="top" wrapText="1"/>
    </xf>
    <xf numFmtId="0" fontId="23" fillId="0" borderId="1" xfId="38" applyNumberFormat="1" applyFont="1" applyFill="1" applyBorder="1" applyAlignment="1" applyProtection="1">
      <alignment vertical="top" wrapText="1"/>
    </xf>
    <xf numFmtId="0" fontId="23" fillId="0" borderId="1" xfId="36" applyFont="1" applyFill="1" applyBorder="1" applyAlignment="1">
      <alignment horizontal="center" vertical="top" wrapText="1"/>
    </xf>
    <xf numFmtId="0" fontId="24" fillId="0" borderId="1" xfId="68" applyFont="1" applyBorder="1" applyAlignment="1">
      <alignment vertical="top" wrapText="1"/>
    </xf>
    <xf numFmtId="0" fontId="24" fillId="0" borderId="1" xfId="68" applyFont="1" applyFill="1" applyBorder="1" applyAlignment="1">
      <alignment vertical="top" wrapText="1"/>
    </xf>
    <xf numFmtId="0" fontId="24" fillId="0" borderId="1" xfId="37" applyFont="1" applyFill="1" applyBorder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29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0" fontId="24" fillId="0" borderId="3" xfId="0" applyFont="1" applyBorder="1" applyAlignment="1">
      <alignment wrapText="1"/>
    </xf>
    <xf numFmtId="3" fontId="23" fillId="0" borderId="1" xfId="0" applyNumberFormat="1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wrapText="1"/>
    </xf>
    <xf numFmtId="0" fontId="23" fillId="0" borderId="1" xfId="92" applyNumberFormat="1" applyFont="1" applyFill="1" applyBorder="1" applyAlignment="1">
      <alignment horizontal="center" vertical="top" wrapText="1"/>
    </xf>
    <xf numFmtId="0" fontId="23" fillId="0" borderId="1" xfId="0" applyFont="1" applyBorder="1" applyAlignment="1">
      <alignment wrapText="1"/>
    </xf>
    <xf numFmtId="0" fontId="23" fillId="2" borderId="1" xfId="92" applyNumberFormat="1" applyFont="1" applyFill="1" applyBorder="1" applyAlignment="1">
      <alignment horizontal="center" vertical="top" wrapText="1"/>
    </xf>
    <xf numFmtId="0" fontId="23" fillId="4" borderId="3" xfId="3" applyFont="1" applyFill="1" applyBorder="1" applyAlignment="1">
      <alignment horizontal="center" vertical="center" wrapText="1" shrinkToFi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top" wrapText="1"/>
    </xf>
    <xf numFmtId="0" fontId="24" fillId="4" borderId="3" xfId="0" applyFont="1" applyFill="1" applyBorder="1" applyAlignment="1">
      <alignment horizontal="left" wrapText="1"/>
    </xf>
    <xf numFmtId="0" fontId="24" fillId="4" borderId="3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/>
    <xf numFmtId="0" fontId="2" fillId="0" borderId="0" xfId="0" applyFont="1" applyAlignment="1"/>
    <xf numFmtId="0" fontId="29" fillId="6" borderId="5" xfId="0" applyFont="1" applyFill="1" applyBorder="1" applyAlignment="1">
      <alignment vertical="center" wrapText="1"/>
    </xf>
    <xf numFmtId="0" fontId="2" fillId="0" borderId="0" xfId="0" applyFont="1" applyAlignment="1"/>
    <xf numFmtId="0" fontId="2" fillId="2" borderId="0" xfId="0" applyFont="1" applyFill="1" applyAlignment="1"/>
    <xf numFmtId="0" fontId="34" fillId="3" borderId="1" xfId="5" applyFont="1" applyFill="1" applyBorder="1" applyAlignment="1">
      <alignment horizontal="center" vertical="center" wrapText="1" shrinkToFit="1"/>
    </xf>
    <xf numFmtId="0" fontId="34" fillId="3" borderId="1" xfId="5" applyFont="1" applyFill="1" applyBorder="1" applyAlignment="1">
      <alignment horizontal="center" vertical="top" wrapText="1" shrinkToFit="1"/>
    </xf>
    <xf numFmtId="0" fontId="29" fillId="6" borderId="1" xfId="0" applyFont="1" applyFill="1" applyBorder="1" applyAlignment="1">
      <alignment horizontal="left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3" fontId="23" fillId="0" borderId="3" xfId="40" applyNumberFormat="1" applyFont="1" applyFill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 applyAlignment="1"/>
    <xf numFmtId="0" fontId="24" fillId="0" borderId="1" xfId="199" applyFont="1" applyBorder="1" applyAlignment="1">
      <alignment horizontal="left" vertical="top" wrapText="1"/>
    </xf>
    <xf numFmtId="0" fontId="2" fillId="0" borderId="0" xfId="0" applyFont="1" applyAlignment="1"/>
    <xf numFmtId="0" fontId="2" fillId="0" borderId="0" xfId="0" applyFont="1" applyAlignment="1"/>
    <xf numFmtId="0" fontId="24" fillId="0" borderId="1" xfId="199" applyFont="1" applyFill="1" applyBorder="1" applyAlignment="1">
      <alignment horizontal="left" vertical="top" wrapText="1"/>
    </xf>
    <xf numFmtId="170" fontId="36" fillId="0" borderId="1" xfId="0" applyNumberFormat="1" applyFont="1" applyFill="1" applyBorder="1" applyAlignment="1">
      <alignment horizontal="left" vertical="top" wrapText="1"/>
    </xf>
    <xf numFmtId="167" fontId="23" fillId="4" borderId="1" xfId="3" applyNumberFormat="1" applyFont="1" applyFill="1" applyBorder="1" applyAlignment="1">
      <alignment horizontal="left" vertical="top" wrapText="1" shrinkToFit="1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167" fontId="34" fillId="3" borderId="1" xfId="9" applyNumberFormat="1" applyFont="1" applyFill="1" applyBorder="1" applyAlignment="1">
      <alignment horizontal="center" vertical="center" wrapText="1" shrinkToFit="1"/>
    </xf>
    <xf numFmtId="3" fontId="34" fillId="3" borderId="1" xfId="9" applyNumberFormat="1" applyFont="1" applyFill="1" applyBorder="1" applyAlignment="1">
      <alignment horizontal="center" vertical="center" wrapText="1" shrinkToFit="1"/>
    </xf>
    <xf numFmtId="167" fontId="23" fillId="4" borderId="1" xfId="9" applyNumberFormat="1" applyFont="1" applyFill="1" applyBorder="1" applyAlignment="1">
      <alignment horizontal="center" vertical="center" wrapText="1" shrinkToFit="1"/>
    </xf>
    <xf numFmtId="3" fontId="23" fillId="4" borderId="1" xfId="9" applyNumberFormat="1" applyFont="1" applyFill="1" applyBorder="1" applyAlignment="1">
      <alignment horizontal="center" vertical="center" wrapText="1" shrinkToFit="1"/>
    </xf>
    <xf numFmtId="167" fontId="23" fillId="0" borderId="1" xfId="9" applyNumberFormat="1" applyFont="1" applyFill="1" applyBorder="1" applyAlignment="1">
      <alignment horizontal="center" vertical="center" wrapText="1" shrinkToFit="1"/>
    </xf>
    <xf numFmtId="3" fontId="23" fillId="0" borderId="1" xfId="9" applyNumberFormat="1" applyFont="1" applyFill="1" applyBorder="1" applyAlignment="1">
      <alignment horizontal="center" vertical="center" wrapText="1" shrinkToFit="1"/>
    </xf>
    <xf numFmtId="167" fontId="23" fillId="0" borderId="2" xfId="9" applyNumberFormat="1" applyFont="1" applyFill="1" applyBorder="1" applyAlignment="1">
      <alignment horizontal="center" vertical="center" wrapText="1" shrinkToFit="1"/>
    </xf>
    <xf numFmtId="3" fontId="23" fillId="0" borderId="2" xfId="9" applyNumberFormat="1" applyFont="1" applyFill="1" applyBorder="1" applyAlignment="1">
      <alignment horizontal="center" vertical="center" wrapText="1" shrinkToFit="1"/>
    </xf>
    <xf numFmtId="167" fontId="23" fillId="4" borderId="3" xfId="9" applyNumberFormat="1" applyFont="1" applyFill="1" applyBorder="1" applyAlignment="1">
      <alignment horizontal="center" vertical="center" wrapText="1" shrinkToFit="1"/>
    </xf>
    <xf numFmtId="3" fontId="23" fillId="4" borderId="1" xfId="3" applyNumberFormat="1" applyFont="1" applyFill="1" applyBorder="1" applyAlignment="1">
      <alignment horizontal="center" vertical="top" wrapText="1" shrinkToFit="1"/>
    </xf>
    <xf numFmtId="4" fontId="25" fillId="0" borderId="1" xfId="184" applyNumberFormat="1" applyFont="1" applyFill="1" applyBorder="1" applyAlignment="1">
      <alignment horizontal="center" vertical="center" wrapText="1"/>
    </xf>
    <xf numFmtId="4" fontId="25" fillId="0" borderId="1" xfId="92" applyNumberFormat="1" applyFont="1" applyFill="1" applyBorder="1" applyAlignment="1">
      <alignment horizontal="center" vertical="center" wrapText="1"/>
    </xf>
    <xf numFmtId="3" fontId="25" fillId="0" borderId="1" xfId="184" applyNumberFormat="1" applyFont="1" applyFill="1" applyBorder="1" applyAlignment="1">
      <alignment horizontal="center" vertical="center" wrapText="1"/>
    </xf>
    <xf numFmtId="3" fontId="25" fillId="0" borderId="1" xfId="9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167" fontId="24" fillId="0" borderId="1" xfId="0" applyNumberFormat="1" applyFont="1" applyBorder="1" applyAlignment="1">
      <alignment wrapText="1"/>
    </xf>
    <xf numFmtId="4" fontId="25" fillId="2" borderId="1" xfId="9" applyNumberFormat="1" applyFont="1" applyFill="1" applyBorder="1" applyAlignment="1">
      <alignment horizontal="center" vertical="center" wrapText="1"/>
    </xf>
    <xf numFmtId="4" fontId="25" fillId="0" borderId="1" xfId="9" applyNumberFormat="1" applyFont="1" applyFill="1" applyBorder="1" applyAlignment="1">
      <alignment horizontal="center" vertical="center" wrapText="1"/>
    </xf>
    <xf numFmtId="167" fontId="23" fillId="0" borderId="3" xfId="9" applyNumberFormat="1" applyFont="1" applyFill="1" applyBorder="1" applyAlignment="1">
      <alignment horizontal="center" vertical="center" wrapText="1" shrinkToFit="1"/>
    </xf>
    <xf numFmtId="3" fontId="23" fillId="0" borderId="3" xfId="9" applyNumberFormat="1" applyFont="1" applyFill="1" applyBorder="1" applyAlignment="1">
      <alignment horizontal="center" vertical="center" wrapText="1" shrinkToFit="1"/>
    </xf>
    <xf numFmtId="0" fontId="35" fillId="0" borderId="0" xfId="0" applyFont="1" applyAlignment="1">
      <alignment wrapText="1"/>
    </xf>
    <xf numFmtId="3" fontId="23" fillId="4" borderId="3" xfId="9" applyNumberFormat="1" applyFont="1" applyFill="1" applyBorder="1" applyAlignment="1">
      <alignment horizontal="center" vertical="center" wrapText="1" shrinkToFit="1"/>
    </xf>
    <xf numFmtId="3" fontId="22" fillId="4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wrapText="1"/>
    </xf>
    <xf numFmtId="3" fontId="2" fillId="4" borderId="3" xfId="0" applyNumberFormat="1" applyFont="1" applyFill="1" applyBorder="1" applyAlignment="1">
      <alignment wrapText="1"/>
    </xf>
    <xf numFmtId="3" fontId="2" fillId="0" borderId="0" xfId="0" applyNumberFormat="1" applyFont="1" applyAlignment="1">
      <alignment wrapText="1"/>
    </xf>
    <xf numFmtId="0" fontId="1" fillId="0" borderId="0" xfId="0" applyFont="1" applyAlignment="1"/>
    <xf numFmtId="0" fontId="24" fillId="7" borderId="1" xfId="68" applyFont="1" applyFill="1" applyBorder="1" applyAlignment="1">
      <alignment horizontal="left" vertical="top" wrapText="1"/>
    </xf>
    <xf numFmtId="167" fontId="23" fillId="4" borderId="1" xfId="3" applyNumberFormat="1" applyFont="1" applyFill="1" applyBorder="1" applyAlignment="1">
      <alignment horizontal="center" vertical="top" wrapText="1" shrinkToFit="1"/>
    </xf>
    <xf numFmtId="167" fontId="2" fillId="4" borderId="3" xfId="0" applyNumberFormat="1" applyFont="1" applyFill="1" applyBorder="1" applyAlignment="1">
      <alignment wrapText="1"/>
    </xf>
    <xf numFmtId="0" fontId="37" fillId="0" borderId="7" xfId="0" applyFont="1" applyBorder="1" applyAlignment="1">
      <alignment horizontal="center" wrapText="1"/>
    </xf>
    <xf numFmtId="0" fontId="29" fillId="6" borderId="5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3" fillId="6" borderId="5" xfId="0" applyFont="1" applyFill="1" applyBorder="1" applyAlignment="1">
      <alignment horizontal="center" vertical="center" wrapText="1"/>
    </xf>
    <xf numFmtId="0" fontId="33" fillId="6" borderId="6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 wrapText="1"/>
    </xf>
  </cellXfs>
  <cellStyles count="224"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 2" xfId="26"/>
    <cellStyle name="Гиперссылка 3" xfId="25"/>
    <cellStyle name="Гиперссылка 3 2" xfId="96"/>
    <cellStyle name="Гиперссылка 4" xfId="24"/>
    <cellStyle name="Гиперссылка 4 2" xfId="99"/>
    <cellStyle name="Обычный" xfId="0" builtinId="0"/>
    <cellStyle name="Обычный 10" xfId="60"/>
    <cellStyle name="Обычный 11" xfId="59"/>
    <cellStyle name="Обычный 12" xfId="58"/>
    <cellStyle name="Обычный 13" xfId="57"/>
    <cellStyle name="Обычный 14" xfId="56"/>
    <cellStyle name="Обычный 15" xfId="42"/>
    <cellStyle name="Обычный 16" xfId="44"/>
    <cellStyle name="Обычный 16 2" xfId="73"/>
    <cellStyle name="Обычный 17" xfId="68"/>
    <cellStyle name="Обычный 17 2" xfId="23"/>
    <cellStyle name="Обычный 17 3" xfId="199"/>
    <cellStyle name="Обычный 18" xfId="36"/>
    <cellStyle name="Обычный 19" xfId="39"/>
    <cellStyle name="Обычный 2" xfId="3"/>
    <cellStyle name="Обычный 2 2" xfId="37"/>
    <cellStyle name="Обычный 2 2 3" xfId="38"/>
    <cellStyle name="Обычный 2 2 3 2" xfId="63"/>
    <cellStyle name="Обычный 2 2 3 2 2" xfId="76"/>
    <cellStyle name="Обычный 2 2 3 3" xfId="71"/>
    <cellStyle name="Обычный 2 2 4" xfId="66"/>
    <cellStyle name="Обычный 2 3" xfId="46"/>
    <cellStyle name="Обычный 2 3 2" xfId="22"/>
    <cellStyle name="Обычный 2 3 3" xfId="197"/>
    <cellStyle name="Обычный 2 4" xfId="41"/>
    <cellStyle name="Обычный 2 5" xfId="4"/>
    <cellStyle name="Обычный 2 5 2" xfId="64"/>
    <cellStyle name="Обычный 2 5 2 2" xfId="77"/>
    <cellStyle name="Обычный 2 5 3" xfId="72"/>
    <cellStyle name="Обычный 2 6" xfId="21"/>
    <cellStyle name="Обычный 20" xfId="67"/>
    <cellStyle name="Обычный 27" xfId="55"/>
    <cellStyle name="Обычный 27 2" xfId="20"/>
    <cellStyle name="Обычный 28" xfId="54"/>
    <cellStyle name="Обычный 28 2" xfId="19"/>
    <cellStyle name="Обычный 3" xfId="53"/>
    <cellStyle name="Обычный 3 2" xfId="5"/>
    <cellStyle name="Обычный 3 2 2" xfId="18"/>
    <cellStyle name="Обычный 3 2 2 2" xfId="17"/>
    <cellStyle name="Обычный 3 2 3" xfId="16"/>
    <cellStyle name="Обычный 3 3" xfId="15"/>
    <cellStyle name="Обычный 3 4" xfId="14"/>
    <cellStyle name="Обычный 4" xfId="6"/>
    <cellStyle name="Обычный 4 2" xfId="52"/>
    <cellStyle name="Обычный 4 2 2" xfId="13"/>
    <cellStyle name="Обычный 4 3" xfId="7"/>
    <cellStyle name="Обычный 4 3 2" xfId="195"/>
    <cellStyle name="Обычный 4 4" xfId="43"/>
    <cellStyle name="Обычный 4 4 2" xfId="12"/>
    <cellStyle name="Обычный 5" xfId="8"/>
    <cellStyle name="Обычный 5 2" xfId="35"/>
    <cellStyle name="Обычный 5 2 2" xfId="62"/>
    <cellStyle name="Обычный 5 2 2 2" xfId="75"/>
    <cellStyle name="Обычный 5 2 3" xfId="70"/>
    <cellStyle name="Обычный 5 3" xfId="51"/>
    <cellStyle name="Обычный 5 4" xfId="32"/>
    <cellStyle name="Обычный 6" xfId="50"/>
    <cellStyle name="Обычный 6 2" xfId="100"/>
    <cellStyle name="Обычный 6 3" xfId="94"/>
    <cellStyle name="Обычный 7" xfId="49"/>
    <cellStyle name="Обычный 7 2" xfId="101"/>
    <cellStyle name="Обычный 7 3" xfId="97"/>
    <cellStyle name="Обычный 8" xfId="48"/>
    <cellStyle name="Обычный 8 2" xfId="80"/>
    <cellStyle name="Обычный 8 3" xfId="82"/>
    <cellStyle name="Обычный 8 4" xfId="11"/>
    <cellStyle name="Обычный 9" xfId="47"/>
    <cellStyle name="Просмотренная гиперссылка" xfId="103" builtinId="9" hidden="1"/>
    <cellStyle name="Просмотренная гиперссылка" xfId="105" builtinId="9" hidden="1"/>
    <cellStyle name="Просмотренная гиперссылка" xfId="107" builtinId="9" hidden="1"/>
    <cellStyle name="Просмотренная гиперссылка" xfId="109" builtinId="9" hidden="1"/>
    <cellStyle name="Просмотренная гиперссылка" xfId="111" builtinId="9" hidden="1"/>
    <cellStyle name="Просмотренная гиперссылка" xfId="113" builtinId="9" hidden="1"/>
    <cellStyle name="Просмотренная гиперссылка" xfId="115" builtinId="9" hidden="1"/>
    <cellStyle name="Просмотренная гиперссылка" xfId="117" builtinId="9" hidden="1"/>
    <cellStyle name="Просмотренная гиперссылка" xfId="119" builtinId="9" hidden="1"/>
    <cellStyle name="Просмотренная гиперссылка" xfId="121" builtinId="9" hidden="1"/>
    <cellStyle name="Просмотренная гиперссылка" xfId="123" builtinId="9" hidden="1"/>
    <cellStyle name="Просмотренная гиперссылка" xfId="125" builtinId="9" hidden="1"/>
    <cellStyle name="Просмотренная гиперссылка" xfId="127" builtinId="9" hidden="1"/>
    <cellStyle name="Просмотренная гиперссылка" xfId="129" builtinId="9" hidden="1"/>
    <cellStyle name="Просмотренная гиперссылка" xfId="131" builtinId="9" hidden="1"/>
    <cellStyle name="Просмотренная гиперссылка" xfId="133" builtinId="9" hidden="1"/>
    <cellStyle name="Просмотренная гиперссылка" xfId="135" builtinId="9" hidden="1"/>
    <cellStyle name="Просмотренная гиперссылка" xfId="137" builtinId="9" hidden="1"/>
    <cellStyle name="Просмотренная гиперссылка" xfId="139" builtinId="9" hidden="1"/>
    <cellStyle name="Просмотренная гиперссылка" xfId="141" builtinId="9" hidden="1"/>
    <cellStyle name="Просмотренная гиперссылка" xfId="143" builtinId="9" hidden="1"/>
    <cellStyle name="Просмотренная гиперссылка" xfId="145" builtinId="9" hidden="1"/>
    <cellStyle name="Просмотренная гиперссылка" xfId="147" builtinId="9" hidden="1"/>
    <cellStyle name="Просмотренная гиперссылка" xfId="149" builtinId="9" hidden="1"/>
    <cellStyle name="Просмотренная гиперссылка" xfId="151" builtinId="9" hidden="1"/>
    <cellStyle name="Просмотренная гиперссылка" xfId="153" builtinId="9" hidden="1"/>
    <cellStyle name="Просмотренная гиперссылка" xfId="155" builtinId="9" hidden="1"/>
    <cellStyle name="Просмотренная гиперссылка" xfId="157" builtinId="9" hidden="1"/>
    <cellStyle name="Просмотренная гиперссылка" xfId="159" builtinId="9" hidden="1"/>
    <cellStyle name="Просмотренная гиперссылка" xfId="161" builtinId="9" hidden="1"/>
    <cellStyle name="Просмотренная гиперссылка" xfId="163" builtinId="9" hidden="1"/>
    <cellStyle name="Просмотренная гиперссылка" xfId="165" builtinId="9" hidden="1"/>
    <cellStyle name="Просмотренная гиперссылка" xfId="167" builtinId="9" hidden="1"/>
    <cellStyle name="Просмотренная гиперссылка" xfId="169" builtinId="9" hidden="1"/>
    <cellStyle name="Просмотренная гиперссылка" xfId="171" builtinId="9" hidden="1"/>
    <cellStyle name="Просмотренная гиперссылка" xfId="173" builtinId="9" hidden="1"/>
    <cellStyle name="Просмотренная гиперссылка" xfId="175" builtinId="9" hidden="1"/>
    <cellStyle name="Просмотренная гиперссылка" xfId="177" builtinId="9" hidden="1"/>
    <cellStyle name="Просмотренная гиперссылка" xfId="179" builtinId="9" hidden="1"/>
    <cellStyle name="Просмотренная гиперссылка" xfId="181" builtinId="9" hidden="1"/>
    <cellStyle name="Просмотренная гиперссылка" xfId="183" builtinId="9" hidden="1"/>
    <cellStyle name="Просмотренная гиперссылка" xfId="186" builtinId="9" hidden="1"/>
    <cellStyle name="Просмотренная гиперссылка" xfId="188" builtinId="9" hidden="1"/>
    <cellStyle name="Просмотренная гиперссылка" xfId="190" builtinId="9" hidden="1"/>
    <cellStyle name="Просмотренная гиперссылка" xfId="192" builtinId="9" hidden="1"/>
    <cellStyle name="Просмотренная гиперссылка" xfId="194" builtinId="9" hidden="1"/>
    <cellStyle name="Просмотренная гиперссылка" xfId="203" builtinId="9" hidden="1"/>
    <cellStyle name="Просмотренная гиперссылка" xfId="205" builtinId="9" hidden="1"/>
    <cellStyle name="Просмотренная гиперссылка" xfId="207" builtinId="9" hidden="1"/>
    <cellStyle name="Просмотренная гиперссылка" xfId="209" builtinId="9" hidden="1"/>
    <cellStyle name="Просмотренная гиперссылка" xfId="211" builtinId="9" hidden="1"/>
    <cellStyle name="Просмотренная гиперссылка" xfId="213" builtinId="9" hidden="1"/>
    <cellStyle name="Просмотренная гиперссылка" xfId="215" builtinId="9" hidden="1"/>
    <cellStyle name="Просмотренная гиперссылка" xfId="217" builtinId="9" hidden="1"/>
    <cellStyle name="Просмотренная гиперссылка" xfId="219" builtinId="9" hidden="1"/>
    <cellStyle name="Просмотренная гиперссылка" xfId="221" builtinId="9" hidden="1"/>
    <cellStyle name="Просмотренная гиперссылка" xfId="223" builtinId="9" hidden="1"/>
    <cellStyle name="Стиль 1" xfId="30"/>
    <cellStyle name="Финансовый" xfId="184" builtinId="3"/>
    <cellStyle name="Финансовый 2" xfId="9"/>
    <cellStyle name="Финансовый 2 2" xfId="65"/>
    <cellStyle name="Финансовый 2 2 2" xfId="81"/>
    <cellStyle name="Финансовый 2 3" xfId="61"/>
    <cellStyle name="Финансовый 2 3 2" xfId="85"/>
    <cellStyle name="Финансовый 2 3 3" xfId="79"/>
    <cellStyle name="Финансовый 2 3 4" xfId="198"/>
    <cellStyle name="Финансовый 2 4" xfId="78"/>
    <cellStyle name="Финансовый 2 4 2" xfId="88"/>
    <cellStyle name="Финансовый 2 5" xfId="92"/>
    <cellStyle name="Финансовый 3" xfId="45"/>
    <cellStyle name="Финансовый 3 2" xfId="74"/>
    <cellStyle name="Финансовый 3 2 2" xfId="84"/>
    <cellStyle name="Финансовый 3 2 2 2" xfId="201"/>
    <cellStyle name="Финансовый 3 3" xfId="90"/>
    <cellStyle name="Финансовый 3 4" xfId="83"/>
    <cellStyle name="Финансовый 4" xfId="10"/>
    <cellStyle name="Финансовый 4 2" xfId="69"/>
    <cellStyle name="Финансовый 4 2 2" xfId="31"/>
    <cellStyle name="Финансовый 4 2 3" xfId="91"/>
    <cellStyle name="Финансовый 4 2 4" xfId="200"/>
    <cellStyle name="Финансовый 4 3" xfId="86"/>
    <cellStyle name="Финансовый 5" xfId="34"/>
    <cellStyle name="Финансовый 5 2" xfId="87"/>
    <cellStyle name="Финансовый 5 2 2" xfId="95"/>
    <cellStyle name="Финансовый 5 3" xfId="196"/>
    <cellStyle name="Финансовый 6" xfId="33"/>
    <cellStyle name="Финансовый 7" xfId="89"/>
    <cellStyle name="Currency 2" xfId="29"/>
    <cellStyle name="Excel Built-in Normal" xfId="1"/>
    <cellStyle name="Excel Built-in Normal 2" xfId="40"/>
    <cellStyle name="Normal 2" xfId="28"/>
    <cellStyle name="Normal 2 2" xfId="27"/>
    <cellStyle name="Normal 2 2 2" xfId="98"/>
    <cellStyle name="Normal 4" xfId="93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P2657"/>
  <sheetViews>
    <sheetView tabSelected="1" zoomScale="70" zoomScaleNormal="70" zoomScalePageLayoutView="70" workbookViewId="0">
      <pane ySplit="2" topLeftCell="A3" activePane="bottomLeft" state="frozen"/>
      <selection pane="bottomLeft" sqref="A1:XFD1"/>
    </sheetView>
  </sheetViews>
  <sheetFormatPr baseColWidth="10" defaultColWidth="8.83203125" defaultRowHeight="15" x14ac:dyDescent="0"/>
  <cols>
    <col min="1" max="1" width="13.5" style="101" customWidth="1"/>
    <col min="2" max="2" width="48.83203125" style="10" customWidth="1"/>
    <col min="3" max="3" width="76.83203125" style="10" customWidth="1"/>
    <col min="4" max="4" width="11" style="61" bestFit="1" customWidth="1"/>
    <col min="5" max="5" width="13.5" style="121" customWidth="1"/>
    <col min="6" max="8" width="18.83203125" style="61" customWidth="1"/>
    <col min="9" max="9" width="22.1640625" style="147" customWidth="1"/>
    <col min="10" max="11" width="33.33203125" style="61" customWidth="1"/>
    <col min="12" max="16384" width="8.83203125" style="1"/>
  </cols>
  <sheetData>
    <row r="1" spans="1:11" s="120" customFormat="1" ht="111.75" customHeight="1">
      <c r="A1" s="152" t="s">
        <v>2245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1" ht="64" customHeight="1">
      <c r="A2" s="42" t="s">
        <v>0</v>
      </c>
      <c r="B2" s="108" t="s">
        <v>1</v>
      </c>
      <c r="C2" s="108" t="s">
        <v>207</v>
      </c>
      <c r="D2" s="107" t="s">
        <v>2</v>
      </c>
      <c r="E2" s="107" t="s">
        <v>216</v>
      </c>
      <c r="F2" s="122" t="s">
        <v>215</v>
      </c>
      <c r="G2" s="122" t="s">
        <v>1314</v>
      </c>
      <c r="H2" s="122" t="s">
        <v>2196</v>
      </c>
      <c r="I2" s="123" t="s">
        <v>2198</v>
      </c>
      <c r="J2" s="122" t="s">
        <v>2199</v>
      </c>
      <c r="K2" s="122"/>
    </row>
    <row r="3" spans="1:11" ht="30">
      <c r="A3" s="2" t="s">
        <v>3</v>
      </c>
      <c r="B3" s="2" t="s">
        <v>4</v>
      </c>
      <c r="C3" s="2"/>
      <c r="D3" s="43" t="s">
        <v>7</v>
      </c>
      <c r="E3" s="43" t="s">
        <v>2197</v>
      </c>
      <c r="F3" s="124"/>
      <c r="G3" s="124"/>
      <c r="H3" s="124">
        <f>SUM(G4:G33)</f>
        <v>165000</v>
      </c>
      <c r="I3" s="125">
        <v>1</v>
      </c>
      <c r="J3" s="124">
        <f>I3*H3</f>
        <v>165000</v>
      </c>
      <c r="K3" s="124"/>
    </row>
    <row r="4" spans="1:11" ht="60">
      <c r="A4" s="3" t="s">
        <v>217</v>
      </c>
      <c r="B4" s="3"/>
      <c r="C4" s="44" t="s">
        <v>1351</v>
      </c>
      <c r="D4" s="45"/>
      <c r="E4" s="46">
        <v>1</v>
      </c>
      <c r="F4" s="126">
        <v>5500</v>
      </c>
      <c r="G4" s="126">
        <f>F4*E4</f>
        <v>5500</v>
      </c>
      <c r="H4" s="126"/>
      <c r="I4" s="127"/>
      <c r="J4" s="126"/>
      <c r="K4" s="126"/>
    </row>
    <row r="5" spans="1:11" ht="45">
      <c r="A5" s="3" t="s">
        <v>1322</v>
      </c>
      <c r="B5" s="3"/>
      <c r="C5" s="44" t="s">
        <v>1352</v>
      </c>
      <c r="D5" s="45"/>
      <c r="E5" s="46">
        <v>1</v>
      </c>
      <c r="F5" s="126">
        <v>5500</v>
      </c>
      <c r="G5" s="126">
        <f t="shared" ref="G5:G33" si="0">F5*E5</f>
        <v>5500</v>
      </c>
      <c r="H5" s="126"/>
      <c r="I5" s="127"/>
      <c r="J5" s="126"/>
      <c r="K5" s="126"/>
    </row>
    <row r="6" spans="1:11" ht="45">
      <c r="A6" s="3" t="s">
        <v>1323</v>
      </c>
      <c r="B6" s="3"/>
      <c r="C6" s="44" t="s">
        <v>1353</v>
      </c>
      <c r="D6" s="45"/>
      <c r="E6" s="46">
        <v>1</v>
      </c>
      <c r="F6" s="126">
        <v>5500</v>
      </c>
      <c r="G6" s="126">
        <f t="shared" si="0"/>
        <v>5500</v>
      </c>
      <c r="H6" s="126"/>
      <c r="I6" s="127"/>
      <c r="J6" s="126"/>
      <c r="K6" s="126"/>
    </row>
    <row r="7" spans="1:11" ht="45">
      <c r="A7" s="3" t="s">
        <v>1324</v>
      </c>
      <c r="B7" s="3"/>
      <c r="C7" s="44" t="s">
        <v>1354</v>
      </c>
      <c r="D7" s="45"/>
      <c r="E7" s="46">
        <v>1</v>
      </c>
      <c r="F7" s="126">
        <v>5500</v>
      </c>
      <c r="G7" s="126">
        <f t="shared" si="0"/>
        <v>5500</v>
      </c>
      <c r="H7" s="126"/>
      <c r="I7" s="127"/>
      <c r="J7" s="126"/>
      <c r="K7" s="126"/>
    </row>
    <row r="8" spans="1:11" ht="45">
      <c r="A8" s="3" t="s">
        <v>1325</v>
      </c>
      <c r="B8" s="3"/>
      <c r="C8" s="44" t="s">
        <v>1355</v>
      </c>
      <c r="D8" s="45"/>
      <c r="E8" s="46">
        <v>1</v>
      </c>
      <c r="F8" s="126">
        <v>5500</v>
      </c>
      <c r="G8" s="126">
        <f t="shared" si="0"/>
        <v>5500</v>
      </c>
      <c r="H8" s="126"/>
      <c r="I8" s="127"/>
      <c r="J8" s="126"/>
      <c r="K8" s="126"/>
    </row>
    <row r="9" spans="1:11" ht="45">
      <c r="A9" s="3" t="s">
        <v>1326</v>
      </c>
      <c r="B9" s="3"/>
      <c r="C9" s="44" t="s">
        <v>1356</v>
      </c>
      <c r="D9" s="45"/>
      <c r="E9" s="46">
        <v>1</v>
      </c>
      <c r="F9" s="126">
        <v>5500</v>
      </c>
      <c r="G9" s="126">
        <f t="shared" si="0"/>
        <v>5500</v>
      </c>
      <c r="H9" s="126"/>
      <c r="I9" s="127"/>
      <c r="J9" s="126"/>
      <c r="K9" s="126"/>
    </row>
    <row r="10" spans="1:11" ht="45">
      <c r="A10" s="3" t="s">
        <v>1327</v>
      </c>
      <c r="B10" s="3"/>
      <c r="C10" s="44" t="s">
        <v>1357</v>
      </c>
      <c r="D10" s="45"/>
      <c r="E10" s="46">
        <v>1</v>
      </c>
      <c r="F10" s="126">
        <v>5500</v>
      </c>
      <c r="G10" s="126">
        <f t="shared" si="0"/>
        <v>5500</v>
      </c>
      <c r="H10" s="126"/>
      <c r="I10" s="127"/>
      <c r="J10" s="126"/>
      <c r="K10" s="126"/>
    </row>
    <row r="11" spans="1:11" ht="45">
      <c r="A11" s="3" t="s">
        <v>1328</v>
      </c>
      <c r="B11" s="3"/>
      <c r="C11" s="44" t="s">
        <v>1358</v>
      </c>
      <c r="D11" s="45"/>
      <c r="E11" s="46">
        <v>1</v>
      </c>
      <c r="F11" s="126">
        <v>5500</v>
      </c>
      <c r="G11" s="126">
        <f t="shared" si="0"/>
        <v>5500</v>
      </c>
      <c r="H11" s="126"/>
      <c r="I11" s="127"/>
      <c r="J11" s="126"/>
      <c r="K11" s="126"/>
    </row>
    <row r="12" spans="1:11" ht="45">
      <c r="A12" s="3" t="s">
        <v>1329</v>
      </c>
      <c r="B12" s="3"/>
      <c r="C12" s="44" t="s">
        <v>1359</v>
      </c>
      <c r="D12" s="45"/>
      <c r="E12" s="46">
        <v>1</v>
      </c>
      <c r="F12" s="126">
        <v>5500</v>
      </c>
      <c r="G12" s="126">
        <f t="shared" si="0"/>
        <v>5500</v>
      </c>
      <c r="H12" s="126"/>
      <c r="I12" s="127"/>
      <c r="J12" s="126"/>
      <c r="K12" s="126"/>
    </row>
    <row r="13" spans="1:11" ht="45">
      <c r="A13" s="3" t="s">
        <v>1330</v>
      </c>
      <c r="B13" s="3"/>
      <c r="C13" s="44" t="s">
        <v>1360</v>
      </c>
      <c r="D13" s="45"/>
      <c r="E13" s="46">
        <v>1</v>
      </c>
      <c r="F13" s="126">
        <v>5500</v>
      </c>
      <c r="G13" s="126">
        <f t="shared" si="0"/>
        <v>5500</v>
      </c>
      <c r="H13" s="126"/>
      <c r="I13" s="127"/>
      <c r="J13" s="126"/>
      <c r="K13" s="126"/>
    </row>
    <row r="14" spans="1:11" ht="45">
      <c r="A14" s="3" t="s">
        <v>1331</v>
      </c>
      <c r="B14" s="3"/>
      <c r="C14" s="44" t="s">
        <v>1361</v>
      </c>
      <c r="D14" s="45"/>
      <c r="E14" s="46">
        <v>1</v>
      </c>
      <c r="F14" s="126">
        <v>5500</v>
      </c>
      <c r="G14" s="126">
        <f t="shared" si="0"/>
        <v>5500</v>
      </c>
      <c r="H14" s="126"/>
      <c r="I14" s="127"/>
      <c r="J14" s="126"/>
      <c r="K14" s="126"/>
    </row>
    <row r="15" spans="1:11" ht="30">
      <c r="A15" s="3" t="s">
        <v>1332</v>
      </c>
      <c r="B15" s="3"/>
      <c r="C15" s="44" t="s">
        <v>1362</v>
      </c>
      <c r="D15" s="45"/>
      <c r="E15" s="46">
        <v>1</v>
      </c>
      <c r="F15" s="126">
        <v>5500</v>
      </c>
      <c r="G15" s="126">
        <f t="shared" si="0"/>
        <v>5500</v>
      </c>
      <c r="H15" s="126"/>
      <c r="I15" s="127"/>
      <c r="J15" s="126"/>
      <c r="K15" s="126"/>
    </row>
    <row r="16" spans="1:11" ht="45">
      <c r="A16" s="3" t="s">
        <v>1333</v>
      </c>
      <c r="B16" s="3"/>
      <c r="C16" s="44" t="s">
        <v>1363</v>
      </c>
      <c r="D16" s="45"/>
      <c r="E16" s="46">
        <v>1</v>
      </c>
      <c r="F16" s="126">
        <v>5500</v>
      </c>
      <c r="G16" s="126">
        <f t="shared" si="0"/>
        <v>5500</v>
      </c>
      <c r="H16" s="126"/>
      <c r="I16" s="127"/>
      <c r="J16" s="126"/>
      <c r="K16" s="126"/>
    </row>
    <row r="17" spans="1:11" ht="30">
      <c r="A17" s="3" t="s">
        <v>1334</v>
      </c>
      <c r="B17" s="3"/>
      <c r="C17" s="44" t="s">
        <v>1364</v>
      </c>
      <c r="D17" s="45"/>
      <c r="E17" s="46">
        <v>1</v>
      </c>
      <c r="F17" s="126">
        <v>5500</v>
      </c>
      <c r="G17" s="126">
        <f t="shared" si="0"/>
        <v>5500</v>
      </c>
      <c r="H17" s="126"/>
      <c r="I17" s="127"/>
      <c r="J17" s="126"/>
      <c r="K17" s="126"/>
    </row>
    <row r="18" spans="1:11" ht="60">
      <c r="A18" s="3" t="s">
        <v>1335</v>
      </c>
      <c r="B18" s="3"/>
      <c r="C18" s="44" t="s">
        <v>1365</v>
      </c>
      <c r="D18" s="45"/>
      <c r="E18" s="46">
        <v>1</v>
      </c>
      <c r="F18" s="126">
        <v>5500</v>
      </c>
      <c r="G18" s="126">
        <f t="shared" si="0"/>
        <v>5500</v>
      </c>
      <c r="H18" s="126"/>
      <c r="I18" s="127"/>
      <c r="J18" s="126"/>
      <c r="K18" s="126"/>
    </row>
    <row r="19" spans="1:11" ht="45">
      <c r="A19" s="3" t="s">
        <v>1336</v>
      </c>
      <c r="B19" s="3"/>
      <c r="C19" s="44" t="s">
        <v>1366</v>
      </c>
      <c r="D19" s="45"/>
      <c r="E19" s="46">
        <v>1</v>
      </c>
      <c r="F19" s="126">
        <v>5500</v>
      </c>
      <c r="G19" s="126">
        <f t="shared" si="0"/>
        <v>5500</v>
      </c>
      <c r="H19" s="126"/>
      <c r="I19" s="127"/>
      <c r="J19" s="126"/>
      <c r="K19" s="126"/>
    </row>
    <row r="20" spans="1:11" ht="45">
      <c r="A20" s="3" t="s">
        <v>1337</v>
      </c>
      <c r="B20" s="3"/>
      <c r="C20" s="44" t="s">
        <v>1367</v>
      </c>
      <c r="D20" s="45"/>
      <c r="E20" s="46">
        <v>1</v>
      </c>
      <c r="F20" s="126">
        <v>5500</v>
      </c>
      <c r="G20" s="126">
        <f t="shared" si="0"/>
        <v>5500</v>
      </c>
      <c r="H20" s="126"/>
      <c r="I20" s="127"/>
      <c r="J20" s="126"/>
      <c r="K20" s="126"/>
    </row>
    <row r="21" spans="1:11" ht="45">
      <c r="A21" s="3" t="s">
        <v>1338</v>
      </c>
      <c r="B21" s="3"/>
      <c r="C21" s="44" t="s">
        <v>1368</v>
      </c>
      <c r="D21" s="45"/>
      <c r="E21" s="46">
        <v>1</v>
      </c>
      <c r="F21" s="126">
        <v>5500</v>
      </c>
      <c r="G21" s="126">
        <f t="shared" si="0"/>
        <v>5500</v>
      </c>
      <c r="H21" s="126"/>
      <c r="I21" s="127"/>
      <c r="J21" s="126"/>
      <c r="K21" s="126"/>
    </row>
    <row r="22" spans="1:11" ht="60">
      <c r="A22" s="3" t="s">
        <v>1339</v>
      </c>
      <c r="B22" s="3"/>
      <c r="C22" s="44" t="s">
        <v>1369</v>
      </c>
      <c r="D22" s="45"/>
      <c r="E22" s="46">
        <v>1</v>
      </c>
      <c r="F22" s="126">
        <v>5500</v>
      </c>
      <c r="G22" s="126">
        <f t="shared" si="0"/>
        <v>5500</v>
      </c>
      <c r="H22" s="126"/>
      <c r="I22" s="127"/>
      <c r="J22" s="126"/>
      <c r="K22" s="126"/>
    </row>
    <row r="23" spans="1:11" ht="45">
      <c r="A23" s="3" t="s">
        <v>1340</v>
      </c>
      <c r="B23" s="3"/>
      <c r="C23" s="44" t="s">
        <v>1370</v>
      </c>
      <c r="D23" s="45"/>
      <c r="E23" s="46">
        <v>1</v>
      </c>
      <c r="F23" s="126">
        <v>5500</v>
      </c>
      <c r="G23" s="126">
        <f t="shared" si="0"/>
        <v>5500</v>
      </c>
      <c r="H23" s="126"/>
      <c r="I23" s="127"/>
      <c r="J23" s="126"/>
      <c r="K23" s="126"/>
    </row>
    <row r="24" spans="1:11" ht="45">
      <c r="A24" s="3" t="s">
        <v>1341</v>
      </c>
      <c r="B24" s="3"/>
      <c r="C24" s="44" t="s">
        <v>1371</v>
      </c>
      <c r="D24" s="45"/>
      <c r="E24" s="46">
        <v>1</v>
      </c>
      <c r="F24" s="126">
        <v>5500</v>
      </c>
      <c r="G24" s="126">
        <f t="shared" si="0"/>
        <v>5500</v>
      </c>
      <c r="H24" s="126"/>
      <c r="I24" s="127"/>
      <c r="J24" s="126"/>
      <c r="K24" s="126"/>
    </row>
    <row r="25" spans="1:11" ht="45">
      <c r="A25" s="3" t="s">
        <v>1342</v>
      </c>
      <c r="B25" s="3"/>
      <c r="C25" s="44" t="s">
        <v>1372</v>
      </c>
      <c r="D25" s="45"/>
      <c r="E25" s="46">
        <v>1</v>
      </c>
      <c r="F25" s="126">
        <v>5500</v>
      </c>
      <c r="G25" s="126">
        <f t="shared" si="0"/>
        <v>5500</v>
      </c>
      <c r="H25" s="126"/>
      <c r="I25" s="127"/>
      <c r="J25" s="126"/>
      <c r="K25" s="126"/>
    </row>
    <row r="26" spans="1:11" ht="30">
      <c r="A26" s="3" t="s">
        <v>1343</v>
      </c>
      <c r="B26" s="3"/>
      <c r="C26" s="44" t="s">
        <v>1373</v>
      </c>
      <c r="D26" s="45"/>
      <c r="E26" s="46">
        <v>1</v>
      </c>
      <c r="F26" s="126">
        <v>5500</v>
      </c>
      <c r="G26" s="126">
        <f t="shared" si="0"/>
        <v>5500</v>
      </c>
      <c r="H26" s="126"/>
      <c r="I26" s="127"/>
      <c r="J26" s="126"/>
      <c r="K26" s="126"/>
    </row>
    <row r="27" spans="1:11" ht="30">
      <c r="A27" s="3" t="s">
        <v>1344</v>
      </c>
      <c r="B27" s="3"/>
      <c r="C27" s="44" t="s">
        <v>1374</v>
      </c>
      <c r="D27" s="45"/>
      <c r="E27" s="46">
        <v>1</v>
      </c>
      <c r="F27" s="126">
        <v>5500</v>
      </c>
      <c r="G27" s="126">
        <f t="shared" si="0"/>
        <v>5500</v>
      </c>
      <c r="H27" s="126"/>
      <c r="I27" s="127"/>
      <c r="J27" s="126"/>
      <c r="K27" s="126"/>
    </row>
    <row r="28" spans="1:11" ht="30">
      <c r="A28" s="3" t="s">
        <v>1345</v>
      </c>
      <c r="B28" s="3"/>
      <c r="C28" s="44" t="s">
        <v>1375</v>
      </c>
      <c r="D28" s="45"/>
      <c r="E28" s="46">
        <v>1</v>
      </c>
      <c r="F28" s="126">
        <v>5500</v>
      </c>
      <c r="G28" s="126">
        <f t="shared" si="0"/>
        <v>5500</v>
      </c>
      <c r="H28" s="126"/>
      <c r="I28" s="127"/>
      <c r="J28" s="126"/>
      <c r="K28" s="126"/>
    </row>
    <row r="29" spans="1:11" ht="30">
      <c r="A29" s="3" t="s">
        <v>1346</v>
      </c>
      <c r="B29" s="3"/>
      <c r="C29" s="44" t="s">
        <v>1376</v>
      </c>
      <c r="D29" s="45"/>
      <c r="E29" s="46">
        <v>1</v>
      </c>
      <c r="F29" s="126">
        <v>5500</v>
      </c>
      <c r="G29" s="126">
        <f t="shared" si="0"/>
        <v>5500</v>
      </c>
      <c r="H29" s="126"/>
      <c r="I29" s="127"/>
      <c r="J29" s="126"/>
      <c r="K29" s="126"/>
    </row>
    <row r="30" spans="1:11" ht="30">
      <c r="A30" s="3" t="s">
        <v>1347</v>
      </c>
      <c r="B30" s="3"/>
      <c r="C30" s="44" t="s">
        <v>1377</v>
      </c>
      <c r="D30" s="45"/>
      <c r="E30" s="46">
        <v>1</v>
      </c>
      <c r="F30" s="126">
        <v>5500</v>
      </c>
      <c r="G30" s="126">
        <f t="shared" si="0"/>
        <v>5500</v>
      </c>
      <c r="H30" s="126"/>
      <c r="I30" s="127"/>
      <c r="J30" s="126"/>
      <c r="K30" s="126"/>
    </row>
    <row r="31" spans="1:11" ht="30">
      <c r="A31" s="3" t="s">
        <v>1348</v>
      </c>
      <c r="B31" s="3"/>
      <c r="C31" s="44" t="s">
        <v>1378</v>
      </c>
      <c r="D31" s="45"/>
      <c r="E31" s="46">
        <v>1</v>
      </c>
      <c r="F31" s="126">
        <v>5500</v>
      </c>
      <c r="G31" s="126">
        <f t="shared" si="0"/>
        <v>5500</v>
      </c>
      <c r="H31" s="126"/>
      <c r="I31" s="127"/>
      <c r="J31" s="126"/>
      <c r="K31" s="126"/>
    </row>
    <row r="32" spans="1:11" ht="45">
      <c r="A32" s="3" t="s">
        <v>1349</v>
      </c>
      <c r="B32" s="3"/>
      <c r="C32" s="44" t="s">
        <v>1379</v>
      </c>
      <c r="D32" s="45"/>
      <c r="E32" s="46">
        <v>1</v>
      </c>
      <c r="F32" s="126">
        <v>5500</v>
      </c>
      <c r="G32" s="126">
        <f t="shared" si="0"/>
        <v>5500</v>
      </c>
      <c r="H32" s="126"/>
      <c r="I32" s="127"/>
      <c r="J32" s="126"/>
      <c r="K32" s="126"/>
    </row>
    <row r="33" spans="1:11" ht="45">
      <c r="A33" s="3" t="s">
        <v>1350</v>
      </c>
      <c r="B33" s="3"/>
      <c r="C33" s="44" t="s">
        <v>1380</v>
      </c>
      <c r="D33" s="45"/>
      <c r="E33" s="46">
        <v>1</v>
      </c>
      <c r="F33" s="126">
        <v>5500</v>
      </c>
      <c r="G33" s="126">
        <f t="shared" si="0"/>
        <v>5500</v>
      </c>
      <c r="H33" s="126"/>
      <c r="I33" s="127"/>
      <c r="J33" s="126"/>
      <c r="K33" s="126"/>
    </row>
    <row r="34" spans="1:11" ht="30">
      <c r="A34" s="2" t="s">
        <v>5</v>
      </c>
      <c r="B34" s="2" t="s">
        <v>6</v>
      </c>
      <c r="C34" s="2"/>
      <c r="D34" s="43" t="s">
        <v>7</v>
      </c>
      <c r="E34" s="43">
        <v>1</v>
      </c>
      <c r="F34" s="124"/>
      <c r="G34" s="124"/>
      <c r="H34" s="124">
        <f>SUM(G35:G42)</f>
        <v>13180</v>
      </c>
      <c r="I34" s="125">
        <v>1</v>
      </c>
      <c r="J34" s="124">
        <f>I34*H34</f>
        <v>13180</v>
      </c>
      <c r="K34" s="124"/>
    </row>
    <row r="35" spans="1:11">
      <c r="A35" s="47" t="s">
        <v>218</v>
      </c>
      <c r="B35" s="4"/>
      <c r="C35" s="48" t="s">
        <v>208</v>
      </c>
      <c r="D35" s="49"/>
      <c r="E35" s="46">
        <v>1</v>
      </c>
      <c r="F35" s="126">
        <v>2000</v>
      </c>
      <c r="G35" s="126">
        <f t="shared" ref="G35:G49" si="1">F35*E35</f>
        <v>2000</v>
      </c>
      <c r="H35" s="126"/>
      <c r="I35" s="127"/>
      <c r="J35" s="56"/>
      <c r="K35" s="56"/>
    </row>
    <row r="36" spans="1:11">
      <c r="A36" s="47" t="s">
        <v>219</v>
      </c>
      <c r="B36" s="4"/>
      <c r="C36" s="48" t="s">
        <v>209</v>
      </c>
      <c r="D36" s="49"/>
      <c r="E36" s="46">
        <v>1</v>
      </c>
      <c r="F36" s="126">
        <v>1600</v>
      </c>
      <c r="G36" s="126">
        <f t="shared" si="1"/>
        <v>1600</v>
      </c>
      <c r="H36" s="126"/>
      <c r="I36" s="127"/>
      <c r="J36" s="56"/>
      <c r="K36" s="56"/>
    </row>
    <row r="37" spans="1:11">
      <c r="A37" s="47" t="s">
        <v>220</v>
      </c>
      <c r="B37" s="4"/>
      <c r="C37" s="48" t="s">
        <v>210</v>
      </c>
      <c r="D37" s="49"/>
      <c r="E37" s="46">
        <v>1</v>
      </c>
      <c r="F37" s="126">
        <v>2000</v>
      </c>
      <c r="G37" s="126">
        <f t="shared" si="1"/>
        <v>2000</v>
      </c>
      <c r="H37" s="126"/>
      <c r="I37" s="127"/>
      <c r="J37" s="56"/>
      <c r="K37" s="56"/>
    </row>
    <row r="38" spans="1:11">
      <c r="A38" s="47" t="s">
        <v>221</v>
      </c>
      <c r="B38" s="4"/>
      <c r="C38" s="48" t="s">
        <v>211</v>
      </c>
      <c r="D38" s="49"/>
      <c r="E38" s="46">
        <v>1</v>
      </c>
      <c r="F38" s="126">
        <v>2000</v>
      </c>
      <c r="G38" s="126">
        <f t="shared" si="1"/>
        <v>2000</v>
      </c>
      <c r="H38" s="126"/>
      <c r="I38" s="127"/>
      <c r="J38" s="56"/>
      <c r="K38" s="56"/>
    </row>
    <row r="39" spans="1:11">
      <c r="A39" s="47" t="s">
        <v>222</v>
      </c>
      <c r="B39" s="4"/>
      <c r="C39" s="48" t="s">
        <v>2143</v>
      </c>
      <c r="D39" s="49"/>
      <c r="E39" s="46">
        <v>1</v>
      </c>
      <c r="F39" s="126">
        <v>1920</v>
      </c>
      <c r="G39" s="126">
        <f t="shared" si="1"/>
        <v>1920</v>
      </c>
      <c r="H39" s="126"/>
      <c r="I39" s="127"/>
      <c r="J39" s="56"/>
      <c r="K39" s="56"/>
    </row>
    <row r="40" spans="1:11" ht="30">
      <c r="A40" s="47" t="s">
        <v>223</v>
      </c>
      <c r="B40" s="4"/>
      <c r="C40" s="48" t="s">
        <v>212</v>
      </c>
      <c r="D40" s="49"/>
      <c r="E40" s="46">
        <v>1</v>
      </c>
      <c r="F40" s="126">
        <v>1400</v>
      </c>
      <c r="G40" s="126">
        <f t="shared" si="1"/>
        <v>1400</v>
      </c>
      <c r="H40" s="126"/>
      <c r="I40" s="127"/>
      <c r="J40" s="56"/>
      <c r="K40" s="56"/>
    </row>
    <row r="41" spans="1:11" ht="30">
      <c r="A41" s="47" t="s">
        <v>224</v>
      </c>
      <c r="B41" s="4"/>
      <c r="C41" s="48" t="s">
        <v>2144</v>
      </c>
      <c r="D41" s="49"/>
      <c r="E41" s="46">
        <v>1</v>
      </c>
      <c r="F41" s="126">
        <v>660</v>
      </c>
      <c r="G41" s="126">
        <f t="shared" si="1"/>
        <v>660</v>
      </c>
      <c r="H41" s="126"/>
      <c r="I41" s="127"/>
      <c r="J41" s="56"/>
      <c r="K41" s="56"/>
    </row>
    <row r="42" spans="1:11">
      <c r="A42" s="47" t="s">
        <v>225</v>
      </c>
      <c r="B42" s="4"/>
      <c r="C42" s="48" t="s">
        <v>213</v>
      </c>
      <c r="D42" s="49"/>
      <c r="E42" s="46">
        <v>1</v>
      </c>
      <c r="F42" s="126">
        <v>1600</v>
      </c>
      <c r="G42" s="126">
        <f t="shared" si="1"/>
        <v>1600</v>
      </c>
      <c r="H42" s="126"/>
      <c r="I42" s="127"/>
      <c r="J42" s="56"/>
      <c r="K42" s="56"/>
    </row>
    <row r="43" spans="1:11" ht="30">
      <c r="A43" s="2" t="s">
        <v>8</v>
      </c>
      <c r="B43" s="2" t="s">
        <v>9</v>
      </c>
      <c r="C43" s="2"/>
      <c r="D43" s="43" t="s">
        <v>7</v>
      </c>
      <c r="E43" s="43" t="s">
        <v>2197</v>
      </c>
      <c r="F43" s="124"/>
      <c r="G43" s="124"/>
      <c r="H43" s="124">
        <f>SUM(G44)</f>
        <v>6600</v>
      </c>
      <c r="I43" s="125">
        <v>1</v>
      </c>
      <c r="J43" s="124">
        <f>I43*H43</f>
        <v>6600</v>
      </c>
      <c r="K43" s="124"/>
    </row>
    <row r="44" spans="1:11" ht="30">
      <c r="A44" s="47" t="s">
        <v>226</v>
      </c>
      <c r="B44" s="4"/>
      <c r="C44" s="50" t="s">
        <v>214</v>
      </c>
      <c r="D44" s="51"/>
      <c r="E44" s="52">
        <v>1</v>
      </c>
      <c r="F44" s="126">
        <v>6600</v>
      </c>
      <c r="G44" s="126">
        <f t="shared" si="1"/>
        <v>6600</v>
      </c>
      <c r="H44" s="126"/>
      <c r="I44" s="127"/>
      <c r="J44" s="56"/>
      <c r="K44" s="56"/>
    </row>
    <row r="45" spans="1:11">
      <c r="A45" s="2" t="s">
        <v>10</v>
      </c>
      <c r="B45" s="2" t="s">
        <v>11</v>
      </c>
      <c r="C45" s="2"/>
      <c r="D45" s="43" t="s">
        <v>7</v>
      </c>
      <c r="E45" s="43" t="s">
        <v>2197</v>
      </c>
      <c r="F45" s="124"/>
      <c r="G45" s="124"/>
      <c r="H45" s="124">
        <f>SUM(G46:G49)</f>
        <v>52800</v>
      </c>
      <c r="I45" s="125">
        <v>1</v>
      </c>
      <c r="J45" s="124">
        <f>I45*H45</f>
        <v>52800</v>
      </c>
      <c r="K45" s="124" t="s">
        <v>2201</v>
      </c>
    </row>
    <row r="46" spans="1:11" ht="30">
      <c r="A46" s="47" t="s">
        <v>227</v>
      </c>
      <c r="B46" s="4"/>
      <c r="C46" s="50" t="s">
        <v>2210</v>
      </c>
      <c r="D46" s="51"/>
      <c r="E46" s="52">
        <v>2</v>
      </c>
      <c r="F46" s="126">
        <v>6600</v>
      </c>
      <c r="G46" s="126">
        <f t="shared" si="1"/>
        <v>13200</v>
      </c>
      <c r="H46" s="126"/>
      <c r="I46" s="127"/>
      <c r="J46" s="56"/>
      <c r="K46" s="56"/>
    </row>
    <row r="47" spans="1:11" ht="30">
      <c r="A47" s="47" t="s">
        <v>228</v>
      </c>
      <c r="B47" s="4"/>
      <c r="C47" s="50" t="s">
        <v>2211</v>
      </c>
      <c r="D47" s="51"/>
      <c r="E47" s="52">
        <v>2</v>
      </c>
      <c r="F47" s="126">
        <v>6600</v>
      </c>
      <c r="G47" s="126">
        <f t="shared" si="1"/>
        <v>13200</v>
      </c>
      <c r="H47" s="126"/>
      <c r="I47" s="127"/>
      <c r="J47" s="56"/>
      <c r="K47" s="56"/>
    </row>
    <row r="48" spans="1:11">
      <c r="A48" s="47" t="s">
        <v>229</v>
      </c>
      <c r="B48" s="4"/>
      <c r="C48" s="50" t="s">
        <v>2213</v>
      </c>
      <c r="D48" s="51"/>
      <c r="E48" s="52">
        <v>2</v>
      </c>
      <c r="F48" s="126">
        <v>6600</v>
      </c>
      <c r="G48" s="126">
        <f t="shared" si="1"/>
        <v>13200</v>
      </c>
      <c r="H48" s="126"/>
      <c r="I48" s="127"/>
      <c r="J48" s="56"/>
      <c r="K48" s="56"/>
    </row>
    <row r="49" spans="1:11" ht="30">
      <c r="A49" s="47" t="s">
        <v>230</v>
      </c>
      <c r="B49" s="5"/>
      <c r="C49" s="50" t="s">
        <v>2212</v>
      </c>
      <c r="D49" s="51"/>
      <c r="E49" s="52">
        <v>2</v>
      </c>
      <c r="F49" s="126">
        <v>6600</v>
      </c>
      <c r="G49" s="126">
        <f t="shared" si="1"/>
        <v>13200</v>
      </c>
      <c r="H49" s="126"/>
      <c r="I49" s="127"/>
      <c r="J49" s="56"/>
      <c r="K49" s="56"/>
    </row>
    <row r="50" spans="1:11">
      <c r="A50" s="2" t="s">
        <v>1424</v>
      </c>
      <c r="B50" s="2" t="s">
        <v>1425</v>
      </c>
      <c r="C50" s="2"/>
      <c r="D50" s="43" t="s">
        <v>7</v>
      </c>
      <c r="E50" s="43" t="s">
        <v>2197</v>
      </c>
      <c r="F50" s="124"/>
      <c r="G50" s="124"/>
      <c r="H50" s="124">
        <f>SUM(G51:G60)</f>
        <v>11400</v>
      </c>
      <c r="I50" s="125">
        <v>2</v>
      </c>
      <c r="J50" s="124">
        <f>I50*H50</f>
        <v>22800</v>
      </c>
      <c r="K50" s="124"/>
    </row>
    <row r="51" spans="1:11">
      <c r="A51" s="53" t="s">
        <v>1426</v>
      </c>
      <c r="B51" s="6"/>
      <c r="C51" s="53" t="s">
        <v>1427</v>
      </c>
      <c r="D51" s="54"/>
      <c r="E51" s="46">
        <v>1</v>
      </c>
      <c r="F51" s="126">
        <v>2090</v>
      </c>
      <c r="G51" s="128">
        <f t="shared" ref="G51:G60" si="2">F51*E51</f>
        <v>2090</v>
      </c>
      <c r="H51" s="128"/>
      <c r="I51" s="129"/>
      <c r="J51" s="56"/>
      <c r="K51" s="56"/>
    </row>
    <row r="52" spans="1:11">
      <c r="A52" s="53" t="s">
        <v>1428</v>
      </c>
      <c r="B52" s="6"/>
      <c r="C52" s="53" t="s">
        <v>1429</v>
      </c>
      <c r="D52" s="54"/>
      <c r="E52" s="46">
        <v>1</v>
      </c>
      <c r="F52" s="126">
        <v>1210</v>
      </c>
      <c r="G52" s="128">
        <f t="shared" si="2"/>
        <v>1210</v>
      </c>
      <c r="H52" s="128"/>
      <c r="I52" s="129"/>
      <c r="J52" s="56"/>
      <c r="K52" s="56"/>
    </row>
    <row r="53" spans="1:11">
      <c r="A53" s="53" t="s">
        <v>1430</v>
      </c>
      <c r="B53" s="6"/>
      <c r="C53" s="53" t="s">
        <v>1431</v>
      </c>
      <c r="D53" s="54"/>
      <c r="E53" s="46">
        <v>1</v>
      </c>
      <c r="F53" s="126">
        <v>1430.0000000000002</v>
      </c>
      <c r="G53" s="128">
        <f t="shared" si="2"/>
        <v>1430.0000000000002</v>
      </c>
      <c r="H53" s="128"/>
      <c r="I53" s="129"/>
      <c r="J53" s="56"/>
      <c r="K53" s="56"/>
    </row>
    <row r="54" spans="1:11">
      <c r="A54" s="53" t="s">
        <v>1432</v>
      </c>
      <c r="B54" s="6"/>
      <c r="C54" s="53" t="s">
        <v>1433</v>
      </c>
      <c r="D54" s="54"/>
      <c r="E54" s="46">
        <v>1</v>
      </c>
      <c r="F54" s="126">
        <v>1070</v>
      </c>
      <c r="G54" s="128">
        <f t="shared" si="2"/>
        <v>1070</v>
      </c>
      <c r="H54" s="128"/>
      <c r="I54" s="129"/>
      <c r="J54" s="56"/>
      <c r="K54" s="56"/>
    </row>
    <row r="55" spans="1:11">
      <c r="A55" s="53" t="s">
        <v>1434</v>
      </c>
      <c r="B55" s="6"/>
      <c r="C55" s="53" t="s">
        <v>1435</v>
      </c>
      <c r="D55" s="54"/>
      <c r="E55" s="46">
        <v>1</v>
      </c>
      <c r="F55" s="126">
        <v>1000</v>
      </c>
      <c r="G55" s="128">
        <f t="shared" si="2"/>
        <v>1000</v>
      </c>
      <c r="H55" s="128"/>
      <c r="I55" s="129"/>
      <c r="J55" s="56"/>
      <c r="K55" s="56"/>
    </row>
    <row r="56" spans="1:11">
      <c r="A56" s="53" t="s">
        <v>1436</v>
      </c>
      <c r="B56" s="6"/>
      <c r="C56" s="53" t="s">
        <v>1437</v>
      </c>
      <c r="D56" s="54"/>
      <c r="E56" s="46">
        <v>1</v>
      </c>
      <c r="F56" s="126">
        <v>1000</v>
      </c>
      <c r="G56" s="128">
        <f t="shared" si="2"/>
        <v>1000</v>
      </c>
      <c r="H56" s="128"/>
      <c r="I56" s="129"/>
      <c r="J56" s="56"/>
      <c r="K56" s="56"/>
    </row>
    <row r="57" spans="1:11">
      <c r="A57" s="53" t="s">
        <v>1438</v>
      </c>
      <c r="B57" s="6"/>
      <c r="C57" s="53" t="s">
        <v>1439</v>
      </c>
      <c r="D57" s="54"/>
      <c r="E57" s="46">
        <v>1</v>
      </c>
      <c r="F57" s="126">
        <v>1000</v>
      </c>
      <c r="G57" s="128">
        <f t="shared" si="2"/>
        <v>1000</v>
      </c>
      <c r="H57" s="128"/>
      <c r="I57" s="129"/>
      <c r="J57" s="56"/>
      <c r="K57" s="56"/>
    </row>
    <row r="58" spans="1:11" ht="30">
      <c r="A58" s="53" t="s">
        <v>1440</v>
      </c>
      <c r="B58" s="6"/>
      <c r="C58" s="53" t="s">
        <v>1441</v>
      </c>
      <c r="D58" s="54"/>
      <c r="E58" s="46">
        <v>1</v>
      </c>
      <c r="F58" s="126">
        <v>600</v>
      </c>
      <c r="G58" s="128">
        <f t="shared" si="2"/>
        <v>600</v>
      </c>
      <c r="H58" s="128"/>
      <c r="I58" s="129"/>
      <c r="J58" s="56"/>
      <c r="K58" s="56"/>
    </row>
    <row r="59" spans="1:11">
      <c r="A59" s="53" t="s">
        <v>1442</v>
      </c>
      <c r="B59" s="6"/>
      <c r="C59" s="53" t="s">
        <v>1443</v>
      </c>
      <c r="D59" s="54"/>
      <c r="E59" s="46">
        <v>1</v>
      </c>
      <c r="F59" s="126">
        <v>1000</v>
      </c>
      <c r="G59" s="128">
        <f t="shared" si="2"/>
        <v>1000</v>
      </c>
      <c r="H59" s="128"/>
      <c r="I59" s="129"/>
      <c r="J59" s="56"/>
      <c r="K59" s="56"/>
    </row>
    <row r="60" spans="1:11" ht="30">
      <c r="A60" s="53" t="s">
        <v>1444</v>
      </c>
      <c r="B60" s="6"/>
      <c r="C60" s="53" t="s">
        <v>2156</v>
      </c>
      <c r="D60" s="54"/>
      <c r="E60" s="46">
        <v>1</v>
      </c>
      <c r="F60" s="126">
        <v>1000</v>
      </c>
      <c r="G60" s="128">
        <f t="shared" si="2"/>
        <v>1000</v>
      </c>
      <c r="H60" s="128"/>
      <c r="I60" s="129"/>
      <c r="J60" s="56"/>
      <c r="K60" s="56"/>
    </row>
    <row r="61" spans="1:11">
      <c r="A61" s="2" t="s">
        <v>1445</v>
      </c>
      <c r="B61" s="7" t="s">
        <v>1446</v>
      </c>
      <c r="C61" s="35"/>
      <c r="D61" s="43" t="s">
        <v>7</v>
      </c>
      <c r="E61" s="43" t="s">
        <v>2200</v>
      </c>
      <c r="F61" s="130"/>
      <c r="G61" s="124"/>
      <c r="H61" s="124">
        <f>SUM(G62:G65)</f>
        <v>2520</v>
      </c>
      <c r="I61" s="125">
        <v>25</v>
      </c>
      <c r="J61" s="124">
        <f>I61*H61</f>
        <v>63000</v>
      </c>
      <c r="K61" s="124"/>
    </row>
    <row r="62" spans="1:11">
      <c r="A62" s="53" t="s">
        <v>1447</v>
      </c>
      <c r="B62" s="6"/>
      <c r="C62" s="53" t="s">
        <v>1448</v>
      </c>
      <c r="D62" s="54"/>
      <c r="E62" s="46">
        <v>1</v>
      </c>
      <c r="F62" s="126">
        <v>630</v>
      </c>
      <c r="G62" s="126">
        <f>F62*E62</f>
        <v>630</v>
      </c>
      <c r="H62" s="126"/>
      <c r="I62" s="127"/>
      <c r="J62" s="56"/>
      <c r="K62" s="56"/>
    </row>
    <row r="63" spans="1:11">
      <c r="A63" s="53" t="s">
        <v>1449</v>
      </c>
      <c r="B63" s="6"/>
      <c r="C63" s="53" t="s">
        <v>1450</v>
      </c>
      <c r="D63" s="54"/>
      <c r="E63" s="46">
        <v>1</v>
      </c>
      <c r="F63" s="126">
        <v>630</v>
      </c>
      <c r="G63" s="126">
        <f t="shared" ref="G63:G65" si="3">F63*E63</f>
        <v>630</v>
      </c>
      <c r="H63" s="126"/>
      <c r="I63" s="127"/>
      <c r="J63" s="56"/>
      <c r="K63" s="56"/>
    </row>
    <row r="64" spans="1:11" ht="30">
      <c r="A64" s="53" t="s">
        <v>1451</v>
      </c>
      <c r="B64" s="6"/>
      <c r="C64" s="53" t="s">
        <v>1452</v>
      </c>
      <c r="D64" s="54"/>
      <c r="E64" s="46">
        <v>1</v>
      </c>
      <c r="F64" s="126">
        <v>630</v>
      </c>
      <c r="G64" s="126">
        <f t="shared" si="3"/>
        <v>630</v>
      </c>
      <c r="H64" s="126"/>
      <c r="I64" s="127"/>
      <c r="J64" s="56"/>
      <c r="K64" s="56"/>
    </row>
    <row r="65" spans="1:11" ht="30">
      <c r="A65" s="53" t="s">
        <v>1453</v>
      </c>
      <c r="B65" s="6"/>
      <c r="C65" s="53" t="s">
        <v>1454</v>
      </c>
      <c r="D65" s="54"/>
      <c r="E65" s="46">
        <v>1</v>
      </c>
      <c r="F65" s="126">
        <v>630</v>
      </c>
      <c r="G65" s="126">
        <f t="shared" si="3"/>
        <v>630</v>
      </c>
      <c r="H65" s="126"/>
      <c r="I65" s="127"/>
      <c r="J65" s="56"/>
      <c r="K65" s="56"/>
    </row>
    <row r="66" spans="1:11">
      <c r="A66" s="2" t="s">
        <v>12</v>
      </c>
      <c r="B66" s="2" t="s">
        <v>13</v>
      </c>
      <c r="C66" s="2"/>
      <c r="D66" s="43" t="s">
        <v>14</v>
      </c>
      <c r="E66" s="43" t="s">
        <v>2197</v>
      </c>
      <c r="F66" s="124"/>
      <c r="G66" s="124"/>
      <c r="H66" s="124">
        <f>SUM(G67)</f>
        <v>13200</v>
      </c>
      <c r="I66" s="125">
        <v>1</v>
      </c>
      <c r="J66" s="124">
        <f>I66*H66</f>
        <v>13200</v>
      </c>
      <c r="K66" s="124" t="s">
        <v>2201</v>
      </c>
    </row>
    <row r="67" spans="1:11">
      <c r="A67" s="50" t="s">
        <v>231</v>
      </c>
      <c r="B67" s="5"/>
      <c r="C67" s="50" t="s">
        <v>2208</v>
      </c>
      <c r="D67" s="49"/>
      <c r="E67" s="46">
        <v>2</v>
      </c>
      <c r="F67" s="126">
        <v>6600</v>
      </c>
      <c r="G67" s="126">
        <f t="shared" ref="G67:G75" si="4">F67*E67</f>
        <v>13200</v>
      </c>
      <c r="H67" s="126"/>
      <c r="I67" s="127"/>
      <c r="J67" s="56"/>
      <c r="K67" s="56"/>
    </row>
    <row r="68" spans="1:11" ht="45">
      <c r="A68" s="2" t="s">
        <v>15</v>
      </c>
      <c r="B68" s="2" t="s">
        <v>16</v>
      </c>
      <c r="C68" s="2"/>
      <c r="D68" s="43" t="s">
        <v>14</v>
      </c>
      <c r="E68" s="43" t="s">
        <v>2197</v>
      </c>
      <c r="F68" s="124"/>
      <c r="G68" s="124"/>
      <c r="H68" s="124">
        <f>SUM(G69:G70)</f>
        <v>26400</v>
      </c>
      <c r="I68" s="125">
        <v>1</v>
      </c>
      <c r="J68" s="124">
        <f>I68*H68</f>
        <v>26400</v>
      </c>
      <c r="K68" s="124" t="s">
        <v>2201</v>
      </c>
    </row>
    <row r="69" spans="1:11" ht="45">
      <c r="A69" s="50" t="s">
        <v>232</v>
      </c>
      <c r="B69" s="5"/>
      <c r="C69" s="55" t="s">
        <v>2214</v>
      </c>
      <c r="D69" s="49"/>
      <c r="E69" s="46">
        <v>2</v>
      </c>
      <c r="F69" s="126">
        <v>6600</v>
      </c>
      <c r="G69" s="126">
        <f t="shared" si="4"/>
        <v>13200</v>
      </c>
      <c r="H69" s="126"/>
      <c r="I69" s="127"/>
      <c r="J69" s="56"/>
      <c r="K69" s="56"/>
    </row>
    <row r="70" spans="1:11" ht="30">
      <c r="A70" s="50" t="s">
        <v>233</v>
      </c>
      <c r="B70" s="5"/>
      <c r="C70" s="55" t="s">
        <v>2215</v>
      </c>
      <c r="D70" s="56"/>
      <c r="E70" s="46">
        <v>2</v>
      </c>
      <c r="F70" s="126">
        <v>6600</v>
      </c>
      <c r="G70" s="126">
        <f t="shared" si="4"/>
        <v>13200</v>
      </c>
      <c r="H70" s="126"/>
      <c r="I70" s="127"/>
      <c r="J70" s="56"/>
      <c r="K70" s="56"/>
    </row>
    <row r="71" spans="1:11" ht="30">
      <c r="A71" s="2" t="s">
        <v>17</v>
      </c>
      <c r="B71" s="2" t="s">
        <v>18</v>
      </c>
      <c r="C71" s="2"/>
      <c r="D71" s="43" t="s">
        <v>7</v>
      </c>
      <c r="E71" s="43" t="s">
        <v>2197</v>
      </c>
      <c r="F71" s="124"/>
      <c r="G71" s="124"/>
      <c r="H71" s="124">
        <f>SUM(G72:G75)</f>
        <v>12800</v>
      </c>
      <c r="I71" s="125">
        <v>1</v>
      </c>
      <c r="J71" s="124">
        <f>I71*H71</f>
        <v>12800</v>
      </c>
      <c r="K71" s="124"/>
    </row>
    <row r="72" spans="1:11">
      <c r="A72" s="57" t="s">
        <v>234</v>
      </c>
      <c r="B72" s="5"/>
      <c r="C72" s="48" t="s">
        <v>235</v>
      </c>
      <c r="D72" s="56"/>
      <c r="E72" s="46">
        <v>1</v>
      </c>
      <c r="F72" s="126">
        <v>3200</v>
      </c>
      <c r="G72" s="126">
        <f t="shared" si="4"/>
        <v>3200</v>
      </c>
      <c r="H72" s="126"/>
      <c r="I72" s="127"/>
      <c r="J72" s="56"/>
      <c r="K72" s="56"/>
    </row>
    <row r="73" spans="1:11">
      <c r="A73" s="57" t="s">
        <v>236</v>
      </c>
      <c r="B73" s="5"/>
      <c r="C73" s="48" t="s">
        <v>237</v>
      </c>
      <c r="D73" s="56"/>
      <c r="E73" s="46">
        <v>1</v>
      </c>
      <c r="F73" s="126">
        <v>3200</v>
      </c>
      <c r="G73" s="126">
        <f t="shared" si="4"/>
        <v>3200</v>
      </c>
      <c r="H73" s="126"/>
      <c r="I73" s="127"/>
      <c r="J73" s="56"/>
      <c r="K73" s="56"/>
    </row>
    <row r="74" spans="1:11">
      <c r="A74" s="57" t="s">
        <v>238</v>
      </c>
      <c r="B74" s="5"/>
      <c r="C74" s="48" t="s">
        <v>239</v>
      </c>
      <c r="D74" s="56"/>
      <c r="E74" s="46">
        <v>1</v>
      </c>
      <c r="F74" s="126">
        <v>3200</v>
      </c>
      <c r="G74" s="126">
        <f t="shared" si="4"/>
        <v>3200</v>
      </c>
      <c r="H74" s="126"/>
      <c r="I74" s="127"/>
      <c r="J74" s="56"/>
      <c r="K74" s="56"/>
    </row>
    <row r="75" spans="1:11">
      <c r="A75" s="57" t="s">
        <v>240</v>
      </c>
      <c r="B75" s="5"/>
      <c r="C75" s="48" t="s">
        <v>241</v>
      </c>
      <c r="D75" s="56"/>
      <c r="E75" s="46">
        <v>1</v>
      </c>
      <c r="F75" s="126">
        <v>3200</v>
      </c>
      <c r="G75" s="126">
        <f t="shared" si="4"/>
        <v>3200</v>
      </c>
      <c r="H75" s="126"/>
      <c r="I75" s="127"/>
      <c r="J75" s="56"/>
      <c r="K75" s="56"/>
    </row>
    <row r="76" spans="1:11">
      <c r="A76" s="2" t="s">
        <v>1636</v>
      </c>
      <c r="B76" s="2" t="s">
        <v>1637</v>
      </c>
      <c r="C76" s="2"/>
      <c r="D76" s="43" t="s">
        <v>7</v>
      </c>
      <c r="E76" s="43" t="s">
        <v>2197</v>
      </c>
      <c r="F76" s="124"/>
      <c r="G76" s="124"/>
      <c r="H76" s="124">
        <f>SUM(G77:G78)</f>
        <v>1000</v>
      </c>
      <c r="I76" s="125">
        <v>1</v>
      </c>
      <c r="J76" s="124">
        <f>I76*H76</f>
        <v>1000</v>
      </c>
      <c r="K76" s="124"/>
    </row>
    <row r="77" spans="1:11" ht="30">
      <c r="A77" s="57" t="s">
        <v>1638</v>
      </c>
      <c r="B77" s="5"/>
      <c r="C77" s="48" t="s">
        <v>1640</v>
      </c>
      <c r="D77" s="56"/>
      <c r="E77" s="46">
        <v>1</v>
      </c>
      <c r="F77" s="126">
        <v>500</v>
      </c>
      <c r="G77" s="126">
        <f t="shared" ref="G77:G78" si="5">F77*E77</f>
        <v>500</v>
      </c>
      <c r="H77" s="126"/>
      <c r="I77" s="127"/>
      <c r="J77" s="56"/>
      <c r="K77" s="56"/>
    </row>
    <row r="78" spans="1:11">
      <c r="A78" s="57" t="s">
        <v>1639</v>
      </c>
      <c r="B78" s="5"/>
      <c r="C78" s="48" t="s">
        <v>1641</v>
      </c>
      <c r="D78" s="56"/>
      <c r="E78" s="46">
        <v>1</v>
      </c>
      <c r="F78" s="126">
        <v>500</v>
      </c>
      <c r="G78" s="126">
        <f t="shared" si="5"/>
        <v>500</v>
      </c>
      <c r="H78" s="126"/>
      <c r="I78" s="127"/>
      <c r="J78" s="56"/>
      <c r="K78" s="56"/>
    </row>
    <row r="79" spans="1:11" ht="30">
      <c r="A79" s="2" t="s">
        <v>19</v>
      </c>
      <c r="B79" s="2" t="s">
        <v>20</v>
      </c>
      <c r="C79" s="2"/>
      <c r="D79" s="43" t="s">
        <v>7</v>
      </c>
      <c r="E79" s="43" t="s">
        <v>2197</v>
      </c>
      <c r="F79" s="124"/>
      <c r="G79" s="124"/>
      <c r="H79" s="124">
        <f>SUM(G80:G83)</f>
        <v>8000</v>
      </c>
      <c r="I79" s="125">
        <v>1</v>
      </c>
      <c r="J79" s="124">
        <f>I79*H79</f>
        <v>8000</v>
      </c>
      <c r="K79" s="124"/>
    </row>
    <row r="80" spans="1:11" ht="30">
      <c r="A80" s="57" t="s">
        <v>242</v>
      </c>
      <c r="B80" s="5"/>
      <c r="C80" s="48" t="s">
        <v>246</v>
      </c>
      <c r="D80" s="56"/>
      <c r="E80" s="46">
        <v>1</v>
      </c>
      <c r="F80" s="126">
        <v>1800</v>
      </c>
      <c r="G80" s="126">
        <f t="shared" ref="G80:G93" si="6">F80*E80</f>
        <v>1800</v>
      </c>
      <c r="H80" s="126"/>
      <c r="I80" s="127"/>
      <c r="J80" s="56"/>
      <c r="K80" s="56"/>
    </row>
    <row r="81" spans="1:11" ht="30">
      <c r="A81" s="57" t="s">
        <v>243</v>
      </c>
      <c r="B81" s="5"/>
      <c r="C81" s="48" t="s">
        <v>247</v>
      </c>
      <c r="D81" s="56"/>
      <c r="E81" s="46">
        <v>1</v>
      </c>
      <c r="F81" s="126">
        <v>1600</v>
      </c>
      <c r="G81" s="126">
        <f t="shared" si="6"/>
        <v>1600</v>
      </c>
      <c r="H81" s="126"/>
      <c r="I81" s="127"/>
      <c r="J81" s="56"/>
      <c r="K81" s="56"/>
    </row>
    <row r="82" spans="1:11" ht="30">
      <c r="A82" s="57" t="s">
        <v>244</v>
      </c>
      <c r="B82" s="5"/>
      <c r="C82" s="48" t="s">
        <v>248</v>
      </c>
      <c r="D82" s="56"/>
      <c r="E82" s="46">
        <v>1</v>
      </c>
      <c r="F82" s="126">
        <v>3000</v>
      </c>
      <c r="G82" s="126">
        <f t="shared" si="6"/>
        <v>3000</v>
      </c>
      <c r="H82" s="126"/>
      <c r="I82" s="127"/>
      <c r="J82" s="56"/>
      <c r="K82" s="56"/>
    </row>
    <row r="83" spans="1:11" ht="30">
      <c r="A83" s="57" t="s">
        <v>245</v>
      </c>
      <c r="B83" s="5"/>
      <c r="C83" s="48" t="s">
        <v>249</v>
      </c>
      <c r="D83" s="56"/>
      <c r="E83" s="46">
        <v>1</v>
      </c>
      <c r="F83" s="126">
        <v>1600</v>
      </c>
      <c r="G83" s="126">
        <f t="shared" si="6"/>
        <v>1600</v>
      </c>
      <c r="H83" s="126"/>
      <c r="I83" s="127"/>
      <c r="J83" s="56"/>
      <c r="K83" s="56"/>
    </row>
    <row r="84" spans="1:11" ht="30">
      <c r="A84" s="2" t="s">
        <v>21</v>
      </c>
      <c r="B84" s="2" t="s">
        <v>22</v>
      </c>
      <c r="C84" s="2"/>
      <c r="D84" s="43" t="s">
        <v>7</v>
      </c>
      <c r="E84" s="43" t="s">
        <v>2197</v>
      </c>
      <c r="F84" s="124"/>
      <c r="G84" s="124"/>
      <c r="H84" s="124">
        <f>SUM(G85:G87)</f>
        <v>21600</v>
      </c>
      <c r="I84" s="125">
        <v>1</v>
      </c>
      <c r="J84" s="124">
        <f>I84*H84</f>
        <v>21600</v>
      </c>
      <c r="K84" s="124" t="s">
        <v>2201</v>
      </c>
    </row>
    <row r="85" spans="1:11" ht="30">
      <c r="A85" s="50" t="s">
        <v>250</v>
      </c>
      <c r="B85" s="5"/>
      <c r="C85" s="50" t="s">
        <v>2216</v>
      </c>
      <c r="D85" s="51"/>
      <c r="E85" s="46">
        <v>1</v>
      </c>
      <c r="F85" s="126">
        <v>6600</v>
      </c>
      <c r="G85" s="126">
        <f t="shared" si="6"/>
        <v>6600</v>
      </c>
      <c r="H85" s="126"/>
      <c r="I85" s="127"/>
      <c r="J85" s="56"/>
      <c r="K85" s="56"/>
    </row>
    <row r="86" spans="1:11" ht="60">
      <c r="A86" s="50" t="s">
        <v>251</v>
      </c>
      <c r="B86" s="5"/>
      <c r="C86" s="50" t="s">
        <v>2217</v>
      </c>
      <c r="D86" s="51"/>
      <c r="E86" s="46">
        <v>2</v>
      </c>
      <c r="F86" s="126">
        <v>6600</v>
      </c>
      <c r="G86" s="126">
        <f t="shared" ref="G86" si="7">F86*E86</f>
        <v>13200</v>
      </c>
      <c r="H86" s="126"/>
      <c r="I86" s="127"/>
      <c r="J86" s="56"/>
      <c r="K86" s="56"/>
    </row>
    <row r="87" spans="1:11" s="9" customFormat="1">
      <c r="A87" s="50" t="s">
        <v>1388</v>
      </c>
      <c r="B87" s="8"/>
      <c r="C87" s="50" t="s">
        <v>1389</v>
      </c>
      <c r="D87" s="51"/>
      <c r="E87" s="46">
        <v>1</v>
      </c>
      <c r="F87" s="126">
        <v>1800</v>
      </c>
      <c r="G87" s="126">
        <f t="shared" si="6"/>
        <v>1800</v>
      </c>
      <c r="H87" s="126"/>
      <c r="I87" s="127"/>
      <c r="J87" s="78"/>
      <c r="K87" s="78"/>
    </row>
    <row r="88" spans="1:11">
      <c r="A88" s="2" t="s">
        <v>23</v>
      </c>
      <c r="B88" s="2" t="s">
        <v>24</v>
      </c>
      <c r="C88" s="2"/>
      <c r="D88" s="43" t="s">
        <v>7</v>
      </c>
      <c r="E88" s="43" t="s">
        <v>2197</v>
      </c>
      <c r="F88" s="124"/>
      <c r="G88" s="124"/>
      <c r="H88" s="124">
        <f>SUM(G89:G91)</f>
        <v>33000</v>
      </c>
      <c r="I88" s="125">
        <v>1</v>
      </c>
      <c r="J88" s="124">
        <f>I88*H88</f>
        <v>33000</v>
      </c>
      <c r="K88" s="124" t="s">
        <v>2201</v>
      </c>
    </row>
    <row r="89" spans="1:11" ht="45">
      <c r="A89" s="50" t="s">
        <v>252</v>
      </c>
      <c r="B89" s="5"/>
      <c r="C89" s="50" t="s">
        <v>2222</v>
      </c>
      <c r="D89" s="56"/>
      <c r="E89" s="46">
        <v>2</v>
      </c>
      <c r="F89" s="126">
        <v>6600</v>
      </c>
      <c r="G89" s="126">
        <f t="shared" si="6"/>
        <v>13200</v>
      </c>
      <c r="H89" s="126"/>
      <c r="I89" s="127"/>
      <c r="J89" s="56"/>
      <c r="K89" s="56"/>
    </row>
    <row r="90" spans="1:11" ht="45">
      <c r="A90" s="50" t="s">
        <v>253</v>
      </c>
      <c r="B90" s="5"/>
      <c r="C90" s="50" t="s">
        <v>2218</v>
      </c>
      <c r="D90" s="56"/>
      <c r="E90" s="46">
        <v>2</v>
      </c>
      <c r="F90" s="126">
        <v>6600</v>
      </c>
      <c r="G90" s="126">
        <f t="shared" si="6"/>
        <v>13200</v>
      </c>
      <c r="H90" s="126"/>
      <c r="I90" s="127"/>
      <c r="J90" s="56"/>
      <c r="K90" s="56"/>
    </row>
    <row r="91" spans="1:11" ht="45">
      <c r="A91" s="50" t="s">
        <v>254</v>
      </c>
      <c r="B91" s="5"/>
      <c r="C91" s="50" t="s">
        <v>2223</v>
      </c>
      <c r="D91" s="56"/>
      <c r="E91" s="46">
        <v>1</v>
      </c>
      <c r="F91" s="126">
        <v>6600</v>
      </c>
      <c r="G91" s="126">
        <f t="shared" si="6"/>
        <v>6600</v>
      </c>
      <c r="H91" s="126"/>
      <c r="I91" s="127"/>
      <c r="J91" s="56"/>
      <c r="K91" s="56"/>
    </row>
    <row r="92" spans="1:11">
      <c r="A92" s="2" t="s">
        <v>25</v>
      </c>
      <c r="B92" s="2" t="s">
        <v>26</v>
      </c>
      <c r="C92" s="2"/>
      <c r="D92" s="43" t="s">
        <v>14</v>
      </c>
      <c r="E92" s="43" t="s">
        <v>2197</v>
      </c>
      <c r="F92" s="124"/>
      <c r="G92" s="124"/>
      <c r="H92" s="124">
        <f>SUM(G93)</f>
        <v>13200</v>
      </c>
      <c r="I92" s="125">
        <v>1</v>
      </c>
      <c r="J92" s="124">
        <f>I92*H92</f>
        <v>13200</v>
      </c>
      <c r="K92" s="124" t="s">
        <v>2201</v>
      </c>
    </row>
    <row r="93" spans="1:11" ht="30">
      <c r="A93" s="50" t="s">
        <v>255</v>
      </c>
      <c r="B93" s="5"/>
      <c r="C93" s="50" t="s">
        <v>2219</v>
      </c>
      <c r="D93" s="56"/>
      <c r="E93" s="46">
        <v>2</v>
      </c>
      <c r="F93" s="126">
        <v>6600</v>
      </c>
      <c r="G93" s="126">
        <f t="shared" si="6"/>
        <v>13200</v>
      </c>
      <c r="H93" s="126"/>
      <c r="I93" s="127"/>
      <c r="J93" s="56"/>
      <c r="K93" s="56"/>
    </row>
    <row r="94" spans="1:11">
      <c r="A94" s="2" t="s">
        <v>27</v>
      </c>
      <c r="B94" s="2" t="s">
        <v>28</v>
      </c>
      <c r="C94" s="2"/>
      <c r="D94" s="43" t="s">
        <v>14</v>
      </c>
      <c r="E94" s="43" t="s">
        <v>2197</v>
      </c>
      <c r="F94" s="124"/>
      <c r="G94" s="124"/>
      <c r="H94" s="124">
        <f>SUM(G95)</f>
        <v>6600</v>
      </c>
      <c r="I94" s="125">
        <v>1</v>
      </c>
      <c r="J94" s="124">
        <f>I94*H94</f>
        <v>6600</v>
      </c>
      <c r="K94" s="124"/>
    </row>
    <row r="95" spans="1:11" ht="30">
      <c r="A95" s="57" t="s">
        <v>256</v>
      </c>
      <c r="B95" s="5"/>
      <c r="C95" s="50" t="s">
        <v>2220</v>
      </c>
      <c r="D95" s="56"/>
      <c r="E95" s="46">
        <v>1</v>
      </c>
      <c r="F95" s="126">
        <v>6600</v>
      </c>
      <c r="G95" s="126">
        <f t="shared" ref="G95:G147" si="8">F95*E95</f>
        <v>6600</v>
      </c>
      <c r="H95" s="126"/>
      <c r="I95" s="127"/>
      <c r="J95" s="56"/>
      <c r="K95" s="56"/>
    </row>
    <row r="96" spans="1:11" ht="30">
      <c r="A96" s="2" t="s">
        <v>29</v>
      </c>
      <c r="B96" s="2" t="s">
        <v>30</v>
      </c>
      <c r="C96" s="2"/>
      <c r="D96" s="43" t="s">
        <v>7</v>
      </c>
      <c r="E96" s="43" t="s">
        <v>2197</v>
      </c>
      <c r="F96" s="124"/>
      <c r="G96" s="124"/>
      <c r="H96" s="124">
        <f>SUM(G97:G107)</f>
        <v>17080</v>
      </c>
      <c r="I96" s="125">
        <v>1</v>
      </c>
      <c r="J96" s="124">
        <f>I96*H96</f>
        <v>17080</v>
      </c>
      <c r="K96" s="124"/>
    </row>
    <row r="97" spans="1:11">
      <c r="A97" s="57" t="s">
        <v>257</v>
      </c>
      <c r="B97" s="5"/>
      <c r="C97" s="48" t="s">
        <v>268</v>
      </c>
      <c r="D97" s="56"/>
      <c r="E97" s="46">
        <v>1</v>
      </c>
      <c r="F97" s="126">
        <v>800</v>
      </c>
      <c r="G97" s="126">
        <f t="shared" si="8"/>
        <v>800</v>
      </c>
      <c r="H97" s="126"/>
      <c r="I97" s="127"/>
      <c r="J97" s="56"/>
      <c r="K97" s="56"/>
    </row>
    <row r="98" spans="1:11">
      <c r="A98" s="57" t="s">
        <v>258</v>
      </c>
      <c r="B98" s="5"/>
      <c r="C98" s="48" t="s">
        <v>269</v>
      </c>
      <c r="D98" s="56"/>
      <c r="E98" s="46">
        <v>1</v>
      </c>
      <c r="F98" s="126">
        <v>800</v>
      </c>
      <c r="G98" s="126">
        <f t="shared" si="8"/>
        <v>800</v>
      </c>
      <c r="H98" s="126"/>
      <c r="I98" s="127"/>
      <c r="J98" s="56"/>
      <c r="K98" s="56"/>
    </row>
    <row r="99" spans="1:11">
      <c r="A99" s="57" t="s">
        <v>259</v>
      </c>
      <c r="B99" s="5"/>
      <c r="C99" s="48" t="s">
        <v>270</v>
      </c>
      <c r="D99" s="56"/>
      <c r="E99" s="46">
        <v>1</v>
      </c>
      <c r="F99" s="126">
        <v>1600</v>
      </c>
      <c r="G99" s="126">
        <f t="shared" si="8"/>
        <v>1600</v>
      </c>
      <c r="H99" s="126"/>
      <c r="I99" s="127"/>
      <c r="J99" s="56"/>
      <c r="K99" s="56"/>
    </row>
    <row r="100" spans="1:11">
      <c r="A100" s="57" t="s">
        <v>260</v>
      </c>
      <c r="B100" s="5"/>
      <c r="C100" s="48" t="s">
        <v>271</v>
      </c>
      <c r="D100" s="56"/>
      <c r="E100" s="46">
        <v>1</v>
      </c>
      <c r="F100" s="126">
        <v>2480</v>
      </c>
      <c r="G100" s="126">
        <f t="shared" si="8"/>
        <v>2480</v>
      </c>
      <c r="H100" s="126"/>
      <c r="I100" s="127"/>
      <c r="J100" s="56"/>
      <c r="K100" s="56"/>
    </row>
    <row r="101" spans="1:11">
      <c r="A101" s="57" t="s">
        <v>261</v>
      </c>
      <c r="B101" s="5"/>
      <c r="C101" s="48" t="s">
        <v>272</v>
      </c>
      <c r="D101" s="56"/>
      <c r="E101" s="46">
        <v>1</v>
      </c>
      <c r="F101" s="126">
        <v>1800</v>
      </c>
      <c r="G101" s="126">
        <f t="shared" si="8"/>
        <v>1800</v>
      </c>
      <c r="H101" s="126"/>
      <c r="I101" s="127"/>
      <c r="J101" s="56"/>
      <c r="K101" s="56"/>
    </row>
    <row r="102" spans="1:11">
      <c r="A102" s="57" t="s">
        <v>262</v>
      </c>
      <c r="B102" s="5"/>
      <c r="C102" s="48" t="s">
        <v>273</v>
      </c>
      <c r="D102" s="56"/>
      <c r="E102" s="46">
        <v>1</v>
      </c>
      <c r="F102" s="126">
        <v>1600</v>
      </c>
      <c r="G102" s="126">
        <f t="shared" si="8"/>
        <v>1600</v>
      </c>
      <c r="H102" s="126"/>
      <c r="I102" s="127"/>
      <c r="J102" s="56"/>
      <c r="K102" s="56"/>
    </row>
    <row r="103" spans="1:11">
      <c r="A103" s="57" t="s">
        <v>263</v>
      </c>
      <c r="B103" s="5"/>
      <c r="C103" s="48" t="s">
        <v>274</v>
      </c>
      <c r="D103" s="56"/>
      <c r="E103" s="46">
        <v>1</v>
      </c>
      <c r="F103" s="126">
        <v>1600</v>
      </c>
      <c r="G103" s="126">
        <f t="shared" si="8"/>
        <v>1600</v>
      </c>
      <c r="H103" s="126"/>
      <c r="I103" s="127"/>
      <c r="J103" s="56"/>
      <c r="K103" s="56"/>
    </row>
    <row r="104" spans="1:11">
      <c r="A104" s="57" t="s">
        <v>264</v>
      </c>
      <c r="B104" s="5"/>
      <c r="C104" s="48" t="s">
        <v>275</v>
      </c>
      <c r="D104" s="56"/>
      <c r="E104" s="46">
        <v>1</v>
      </c>
      <c r="F104" s="126">
        <v>1600</v>
      </c>
      <c r="G104" s="126">
        <f t="shared" si="8"/>
        <v>1600</v>
      </c>
      <c r="H104" s="126"/>
      <c r="I104" s="127"/>
      <c r="J104" s="56"/>
      <c r="K104" s="56"/>
    </row>
    <row r="105" spans="1:11">
      <c r="A105" s="57" t="s">
        <v>265</v>
      </c>
      <c r="B105" s="5"/>
      <c r="C105" s="48" t="s">
        <v>276</v>
      </c>
      <c r="D105" s="56"/>
      <c r="E105" s="46">
        <v>1</v>
      </c>
      <c r="F105" s="126">
        <v>1600</v>
      </c>
      <c r="G105" s="126">
        <f t="shared" si="8"/>
        <v>1600</v>
      </c>
      <c r="H105" s="126"/>
      <c r="I105" s="127"/>
      <c r="J105" s="56"/>
      <c r="K105" s="56"/>
    </row>
    <row r="106" spans="1:11">
      <c r="A106" s="57" t="s">
        <v>266</v>
      </c>
      <c r="B106" s="5"/>
      <c r="C106" s="48" t="s">
        <v>277</v>
      </c>
      <c r="D106" s="56"/>
      <c r="E106" s="46">
        <v>1</v>
      </c>
      <c r="F106" s="126">
        <v>1800</v>
      </c>
      <c r="G106" s="126">
        <f t="shared" si="8"/>
        <v>1800</v>
      </c>
      <c r="H106" s="126"/>
      <c r="I106" s="127"/>
      <c r="J106" s="56"/>
      <c r="K106" s="56"/>
    </row>
    <row r="107" spans="1:11">
      <c r="A107" s="57" t="s">
        <v>267</v>
      </c>
      <c r="B107" s="5"/>
      <c r="C107" s="48" t="s">
        <v>278</v>
      </c>
      <c r="D107" s="56"/>
      <c r="E107" s="46">
        <v>1</v>
      </c>
      <c r="F107" s="126">
        <v>1400</v>
      </c>
      <c r="G107" s="126">
        <f t="shared" si="8"/>
        <v>1400</v>
      </c>
      <c r="H107" s="126"/>
      <c r="I107" s="127"/>
      <c r="J107" s="56"/>
      <c r="K107" s="56"/>
    </row>
    <row r="108" spans="1:11" ht="30">
      <c r="A108" s="2" t="s">
        <v>31</v>
      </c>
      <c r="B108" s="2" t="s">
        <v>32</v>
      </c>
      <c r="C108" s="2"/>
      <c r="D108" s="43" t="s">
        <v>7</v>
      </c>
      <c r="E108" s="43" t="s">
        <v>2197</v>
      </c>
      <c r="F108" s="124"/>
      <c r="G108" s="124"/>
      <c r="H108" s="124">
        <f>SUM(G109:G110)</f>
        <v>52800</v>
      </c>
      <c r="I108" s="125">
        <v>1</v>
      </c>
      <c r="J108" s="124">
        <f>I108*H108</f>
        <v>52800</v>
      </c>
      <c r="K108" s="124" t="s">
        <v>2201</v>
      </c>
    </row>
    <row r="109" spans="1:11">
      <c r="A109" s="50" t="s">
        <v>279</v>
      </c>
      <c r="B109" s="5"/>
      <c r="C109" s="50" t="s">
        <v>2221</v>
      </c>
      <c r="D109" s="56"/>
      <c r="E109" s="46">
        <v>5</v>
      </c>
      <c r="F109" s="126">
        <v>6600</v>
      </c>
      <c r="G109" s="126">
        <f t="shared" si="8"/>
        <v>33000</v>
      </c>
      <c r="H109" s="126"/>
      <c r="I109" s="127"/>
      <c r="J109" s="56"/>
      <c r="K109" s="56"/>
    </row>
    <row r="110" spans="1:11" ht="30">
      <c r="A110" s="50" t="s">
        <v>280</v>
      </c>
      <c r="B110" s="5"/>
      <c r="C110" s="50" t="s">
        <v>2224</v>
      </c>
      <c r="D110" s="56"/>
      <c r="E110" s="46">
        <v>3</v>
      </c>
      <c r="F110" s="126">
        <v>6600</v>
      </c>
      <c r="G110" s="126">
        <f t="shared" si="8"/>
        <v>19800</v>
      </c>
      <c r="H110" s="126"/>
      <c r="I110" s="127"/>
      <c r="J110" s="56"/>
      <c r="K110" s="56"/>
    </row>
    <row r="111" spans="1:11">
      <c r="A111" s="2" t="s">
        <v>33</v>
      </c>
      <c r="B111" s="2" t="s">
        <v>34</v>
      </c>
      <c r="C111" s="2"/>
      <c r="D111" s="43" t="s">
        <v>14</v>
      </c>
      <c r="E111" s="43" t="s">
        <v>2197</v>
      </c>
      <c r="F111" s="124"/>
      <c r="G111" s="124"/>
      <c r="H111" s="124">
        <f>SUM(G112:G116)</f>
        <v>147000</v>
      </c>
      <c r="I111" s="125">
        <v>1</v>
      </c>
      <c r="J111" s="124">
        <f>I111*H111</f>
        <v>147000</v>
      </c>
      <c r="K111" s="124" t="s">
        <v>2201</v>
      </c>
    </row>
    <row r="112" spans="1:11">
      <c r="A112" s="57" t="s">
        <v>1489</v>
      </c>
      <c r="B112" s="5"/>
      <c r="C112" s="58" t="s">
        <v>1297</v>
      </c>
      <c r="D112" s="56"/>
      <c r="E112" s="46">
        <v>1</v>
      </c>
      <c r="F112" s="126">
        <v>38600</v>
      </c>
      <c r="G112" s="126">
        <f t="shared" si="8"/>
        <v>38600</v>
      </c>
      <c r="H112" s="126"/>
      <c r="I112" s="127"/>
      <c r="J112" s="56"/>
      <c r="K112" s="56"/>
    </row>
    <row r="113" spans="1:11">
      <c r="A113" s="57" t="s">
        <v>1490</v>
      </c>
      <c r="B113" s="5"/>
      <c r="C113" s="58" t="s">
        <v>1298</v>
      </c>
      <c r="D113" s="56"/>
      <c r="E113" s="46">
        <v>1</v>
      </c>
      <c r="F113" s="126">
        <v>23600</v>
      </c>
      <c r="G113" s="126">
        <f t="shared" si="8"/>
        <v>23600</v>
      </c>
      <c r="H113" s="126"/>
      <c r="I113" s="127"/>
      <c r="J113" s="56"/>
      <c r="K113" s="56"/>
    </row>
    <row r="114" spans="1:11">
      <c r="A114" s="57" t="s">
        <v>1491</v>
      </c>
      <c r="B114" s="5"/>
      <c r="C114" s="50" t="s">
        <v>281</v>
      </c>
      <c r="D114" s="56"/>
      <c r="E114" s="46">
        <v>1</v>
      </c>
      <c r="F114" s="126">
        <v>38600</v>
      </c>
      <c r="G114" s="126">
        <f t="shared" si="8"/>
        <v>38600</v>
      </c>
      <c r="H114" s="126"/>
      <c r="I114" s="127"/>
      <c r="J114" s="56"/>
      <c r="K114" s="56"/>
    </row>
    <row r="115" spans="1:11">
      <c r="A115" s="57" t="s">
        <v>1492</v>
      </c>
      <c r="B115" s="5"/>
      <c r="C115" s="50" t="s">
        <v>282</v>
      </c>
      <c r="D115" s="56"/>
      <c r="E115" s="46">
        <v>1</v>
      </c>
      <c r="F115" s="126">
        <v>26400</v>
      </c>
      <c r="G115" s="126">
        <f t="shared" si="8"/>
        <v>26400</v>
      </c>
      <c r="H115" s="126"/>
      <c r="I115" s="127"/>
      <c r="J115" s="56"/>
      <c r="K115" s="56"/>
    </row>
    <row r="116" spans="1:11">
      <c r="A116" s="57" t="s">
        <v>1493</v>
      </c>
      <c r="B116" s="5"/>
      <c r="C116" s="50" t="s">
        <v>1494</v>
      </c>
      <c r="D116" s="56"/>
      <c r="E116" s="46">
        <v>3</v>
      </c>
      <c r="F116" s="126">
        <v>6600</v>
      </c>
      <c r="G116" s="126">
        <f t="shared" si="8"/>
        <v>19800</v>
      </c>
      <c r="H116" s="126"/>
      <c r="I116" s="127"/>
      <c r="J116" s="56"/>
      <c r="K116" s="56"/>
    </row>
    <row r="117" spans="1:11">
      <c r="A117" s="2" t="s">
        <v>35</v>
      </c>
      <c r="B117" s="2" t="s">
        <v>36</v>
      </c>
      <c r="C117" s="2"/>
      <c r="D117" s="43" t="s">
        <v>7</v>
      </c>
      <c r="E117" s="43" t="s">
        <v>2197</v>
      </c>
      <c r="F117" s="124"/>
      <c r="G117" s="124"/>
      <c r="H117" s="124">
        <f>SUM(G118)</f>
        <v>2400</v>
      </c>
      <c r="I117" s="125">
        <v>1</v>
      </c>
      <c r="J117" s="124">
        <f>I117*H117</f>
        <v>2400</v>
      </c>
      <c r="K117" s="124"/>
    </row>
    <row r="118" spans="1:11">
      <c r="A118" s="57" t="s">
        <v>283</v>
      </c>
      <c r="B118" s="5"/>
      <c r="C118" s="48" t="s">
        <v>284</v>
      </c>
      <c r="D118" s="56"/>
      <c r="E118" s="46">
        <v>1</v>
      </c>
      <c r="F118" s="126">
        <v>2400</v>
      </c>
      <c r="G118" s="126">
        <f t="shared" si="8"/>
        <v>2400</v>
      </c>
      <c r="H118" s="126"/>
      <c r="I118" s="127"/>
      <c r="J118" s="56"/>
      <c r="K118" s="56"/>
    </row>
    <row r="119" spans="1:11" ht="30">
      <c r="A119" s="2" t="s">
        <v>1559</v>
      </c>
      <c r="B119" s="2" t="s">
        <v>37</v>
      </c>
      <c r="C119" s="2"/>
      <c r="D119" s="43" t="s">
        <v>7</v>
      </c>
      <c r="E119" s="43" t="s">
        <v>2197</v>
      </c>
      <c r="F119" s="124"/>
      <c r="G119" s="124"/>
      <c r="H119" s="124">
        <f>SUM(G120:G129)</f>
        <v>78059</v>
      </c>
      <c r="I119" s="125">
        <v>1</v>
      </c>
      <c r="J119" s="124">
        <f>I119*H119</f>
        <v>78059</v>
      </c>
      <c r="K119" s="124"/>
    </row>
    <row r="120" spans="1:11">
      <c r="A120" s="57" t="s">
        <v>1560</v>
      </c>
      <c r="B120" s="41"/>
      <c r="C120" s="16" t="s">
        <v>285</v>
      </c>
      <c r="D120" s="56"/>
      <c r="E120" s="59">
        <v>1</v>
      </c>
      <c r="F120" s="126">
        <v>13009</v>
      </c>
      <c r="G120" s="126">
        <f t="shared" si="8"/>
        <v>13009</v>
      </c>
      <c r="H120" s="126"/>
      <c r="I120" s="127"/>
      <c r="J120" s="56"/>
      <c r="K120" s="56"/>
    </row>
    <row r="121" spans="1:11">
      <c r="A121" s="57" t="s">
        <v>1561</v>
      </c>
      <c r="B121" s="41"/>
      <c r="C121" s="16" t="s">
        <v>286</v>
      </c>
      <c r="D121" s="56"/>
      <c r="E121" s="59">
        <v>1</v>
      </c>
      <c r="F121" s="126">
        <v>8752</v>
      </c>
      <c r="G121" s="126">
        <f t="shared" si="8"/>
        <v>8752</v>
      </c>
      <c r="H121" s="126"/>
      <c r="I121" s="127"/>
      <c r="J121" s="56"/>
      <c r="K121" s="56"/>
    </row>
    <row r="122" spans="1:11">
      <c r="A122" s="57" t="s">
        <v>1562</v>
      </c>
      <c r="B122" s="41"/>
      <c r="C122" s="16" t="s">
        <v>287</v>
      </c>
      <c r="D122" s="56"/>
      <c r="E122" s="59">
        <v>1</v>
      </c>
      <c r="F122" s="126">
        <v>4000</v>
      </c>
      <c r="G122" s="126">
        <f t="shared" si="8"/>
        <v>4000</v>
      </c>
      <c r="H122" s="126"/>
      <c r="I122" s="127"/>
      <c r="J122" s="56"/>
      <c r="K122" s="56"/>
    </row>
    <row r="123" spans="1:11">
      <c r="A123" s="57" t="s">
        <v>1563</v>
      </c>
      <c r="B123" s="41"/>
      <c r="C123" s="16" t="s">
        <v>288</v>
      </c>
      <c r="D123" s="56"/>
      <c r="E123" s="59">
        <v>1</v>
      </c>
      <c r="F123" s="126">
        <v>24448</v>
      </c>
      <c r="G123" s="126">
        <f t="shared" si="8"/>
        <v>24448</v>
      </c>
      <c r="H123" s="126"/>
      <c r="I123" s="127"/>
      <c r="J123" s="56"/>
      <c r="K123" s="56"/>
    </row>
    <row r="124" spans="1:11">
      <c r="A124" s="57" t="s">
        <v>1564</v>
      </c>
      <c r="B124" s="41"/>
      <c r="C124" s="16" t="s">
        <v>289</v>
      </c>
      <c r="D124" s="56"/>
      <c r="E124" s="59">
        <v>1</v>
      </c>
      <c r="F124" s="126">
        <v>13682</v>
      </c>
      <c r="G124" s="126">
        <f t="shared" si="8"/>
        <v>13682</v>
      </c>
      <c r="H124" s="126"/>
      <c r="I124" s="127"/>
      <c r="J124" s="56"/>
      <c r="K124" s="56"/>
    </row>
    <row r="125" spans="1:11">
      <c r="A125" s="57" t="s">
        <v>1565</v>
      </c>
      <c r="B125" s="41"/>
      <c r="C125" s="13" t="s">
        <v>290</v>
      </c>
      <c r="D125" s="56"/>
      <c r="E125" s="59">
        <v>1</v>
      </c>
      <c r="F125" s="126">
        <v>8748</v>
      </c>
      <c r="G125" s="126">
        <f t="shared" si="8"/>
        <v>8748</v>
      </c>
      <c r="H125" s="126"/>
      <c r="I125" s="127"/>
      <c r="J125" s="56"/>
      <c r="K125" s="56"/>
    </row>
    <row r="126" spans="1:11">
      <c r="A126" s="57" t="s">
        <v>1566</v>
      </c>
      <c r="B126" s="41"/>
      <c r="C126" s="16" t="s">
        <v>291</v>
      </c>
      <c r="D126" s="56"/>
      <c r="E126" s="60">
        <v>1</v>
      </c>
      <c r="F126" s="126">
        <v>980</v>
      </c>
      <c r="G126" s="126">
        <f t="shared" si="8"/>
        <v>980</v>
      </c>
      <c r="H126" s="126"/>
      <c r="I126" s="127"/>
      <c r="J126" s="56"/>
      <c r="K126" s="56"/>
    </row>
    <row r="127" spans="1:11">
      <c r="A127" s="57" t="s">
        <v>1567</v>
      </c>
      <c r="B127" s="41"/>
      <c r="C127" s="16" t="s">
        <v>292</v>
      </c>
      <c r="D127" s="56"/>
      <c r="E127" s="60">
        <v>1</v>
      </c>
      <c r="F127" s="126">
        <v>1880</v>
      </c>
      <c r="G127" s="126">
        <f t="shared" si="8"/>
        <v>1880</v>
      </c>
      <c r="H127" s="126"/>
      <c r="I127" s="127"/>
      <c r="J127" s="56"/>
      <c r="K127" s="56"/>
    </row>
    <row r="128" spans="1:11">
      <c r="A128" s="57" t="s">
        <v>1568</v>
      </c>
      <c r="B128" s="41"/>
      <c r="C128" s="16" t="s">
        <v>293</v>
      </c>
      <c r="D128" s="56"/>
      <c r="E128" s="60">
        <v>1</v>
      </c>
      <c r="F128" s="126">
        <v>830</v>
      </c>
      <c r="G128" s="126">
        <f t="shared" si="8"/>
        <v>830</v>
      </c>
      <c r="H128" s="126"/>
      <c r="I128" s="127"/>
      <c r="J128" s="56"/>
      <c r="K128" s="56"/>
    </row>
    <row r="129" spans="1:11">
      <c r="A129" s="57" t="s">
        <v>1569</v>
      </c>
      <c r="B129" s="68"/>
      <c r="C129" s="16" t="s">
        <v>294</v>
      </c>
      <c r="D129" s="56"/>
      <c r="E129" s="60">
        <v>1</v>
      </c>
      <c r="F129" s="126">
        <v>1730</v>
      </c>
      <c r="G129" s="126">
        <f t="shared" si="8"/>
        <v>1730</v>
      </c>
      <c r="H129" s="126"/>
      <c r="I129" s="127"/>
      <c r="J129" s="56"/>
      <c r="K129" s="56"/>
    </row>
    <row r="130" spans="1:11" ht="30">
      <c r="A130" s="2" t="s">
        <v>38</v>
      </c>
      <c r="B130" s="2" t="s">
        <v>39</v>
      </c>
      <c r="C130" s="2"/>
      <c r="D130" s="43" t="s">
        <v>7</v>
      </c>
      <c r="E130" s="43" t="s">
        <v>2197</v>
      </c>
      <c r="F130" s="124"/>
      <c r="G130" s="124"/>
      <c r="H130" s="124">
        <f>SUM(G131:G138)</f>
        <v>19400</v>
      </c>
      <c r="I130" s="125">
        <v>1</v>
      </c>
      <c r="J130" s="124">
        <f>I130*H130</f>
        <v>19400</v>
      </c>
      <c r="K130" s="124"/>
    </row>
    <row r="131" spans="1:11">
      <c r="A131" s="57" t="s">
        <v>295</v>
      </c>
      <c r="B131" s="5"/>
      <c r="C131" s="48" t="s">
        <v>303</v>
      </c>
      <c r="D131" s="56"/>
      <c r="E131" s="60">
        <v>1</v>
      </c>
      <c r="F131" s="126">
        <v>2800</v>
      </c>
      <c r="G131" s="126">
        <f t="shared" si="8"/>
        <v>2800</v>
      </c>
      <c r="H131" s="126"/>
      <c r="I131" s="127"/>
      <c r="J131" s="56"/>
      <c r="K131" s="56"/>
    </row>
    <row r="132" spans="1:11">
      <c r="A132" s="57" t="s">
        <v>296</v>
      </c>
      <c r="B132" s="5"/>
      <c r="C132" s="48" t="s">
        <v>304</v>
      </c>
      <c r="D132" s="56"/>
      <c r="E132" s="60">
        <v>1</v>
      </c>
      <c r="F132" s="126">
        <v>1600</v>
      </c>
      <c r="G132" s="126">
        <f t="shared" si="8"/>
        <v>1600</v>
      </c>
      <c r="H132" s="126"/>
      <c r="I132" s="127"/>
      <c r="J132" s="56"/>
      <c r="K132" s="56"/>
    </row>
    <row r="133" spans="1:11">
      <c r="A133" s="57" t="s">
        <v>297</v>
      </c>
      <c r="B133" s="5"/>
      <c r="C133" s="48" t="s">
        <v>305</v>
      </c>
      <c r="D133" s="56"/>
      <c r="E133" s="60">
        <v>1</v>
      </c>
      <c r="F133" s="126">
        <v>3000</v>
      </c>
      <c r="G133" s="126">
        <f t="shared" si="8"/>
        <v>3000</v>
      </c>
      <c r="H133" s="126"/>
      <c r="I133" s="127"/>
      <c r="J133" s="56"/>
      <c r="K133" s="56"/>
    </row>
    <row r="134" spans="1:11">
      <c r="A134" s="57" t="s">
        <v>298</v>
      </c>
      <c r="B134" s="5"/>
      <c r="C134" s="48" t="s">
        <v>306</v>
      </c>
      <c r="D134" s="56"/>
      <c r="E134" s="60">
        <v>1</v>
      </c>
      <c r="F134" s="126">
        <v>3000</v>
      </c>
      <c r="G134" s="126">
        <f t="shared" si="8"/>
        <v>3000</v>
      </c>
      <c r="H134" s="126"/>
      <c r="I134" s="127"/>
      <c r="J134" s="56"/>
      <c r="K134" s="56"/>
    </row>
    <row r="135" spans="1:11">
      <c r="A135" s="57" t="s">
        <v>299</v>
      </c>
      <c r="B135" s="5"/>
      <c r="C135" s="48" t="s">
        <v>307</v>
      </c>
      <c r="D135" s="56"/>
      <c r="E135" s="60">
        <v>1</v>
      </c>
      <c r="F135" s="126">
        <v>3000</v>
      </c>
      <c r="G135" s="126">
        <f t="shared" si="8"/>
        <v>3000</v>
      </c>
      <c r="H135" s="126"/>
      <c r="I135" s="127"/>
      <c r="J135" s="56"/>
      <c r="K135" s="56"/>
    </row>
    <row r="136" spans="1:11">
      <c r="A136" s="57" t="s">
        <v>300</v>
      </c>
      <c r="B136" s="5"/>
      <c r="C136" s="48" t="s">
        <v>308</v>
      </c>
      <c r="D136" s="56"/>
      <c r="E136" s="60">
        <v>1</v>
      </c>
      <c r="F136" s="126">
        <v>3000</v>
      </c>
      <c r="G136" s="126">
        <f t="shared" si="8"/>
        <v>3000</v>
      </c>
      <c r="H136" s="126"/>
      <c r="I136" s="127"/>
      <c r="J136" s="56"/>
      <c r="K136" s="56"/>
    </row>
    <row r="137" spans="1:11">
      <c r="A137" s="57" t="s">
        <v>301</v>
      </c>
      <c r="B137" s="5"/>
      <c r="C137" s="48" t="s">
        <v>309</v>
      </c>
      <c r="D137" s="56"/>
      <c r="E137" s="60">
        <v>1</v>
      </c>
      <c r="F137" s="126">
        <v>2000</v>
      </c>
      <c r="G137" s="126">
        <f t="shared" si="8"/>
        <v>2000</v>
      </c>
      <c r="H137" s="126"/>
      <c r="I137" s="127"/>
      <c r="J137" s="56"/>
      <c r="K137" s="56"/>
    </row>
    <row r="138" spans="1:11">
      <c r="A138" s="57" t="s">
        <v>302</v>
      </c>
      <c r="B138" s="5"/>
      <c r="C138" s="48" t="s">
        <v>310</v>
      </c>
      <c r="D138" s="56"/>
      <c r="E138" s="60">
        <v>1</v>
      </c>
      <c r="F138" s="126">
        <v>1000</v>
      </c>
      <c r="G138" s="126">
        <f t="shared" si="8"/>
        <v>1000</v>
      </c>
      <c r="H138" s="126"/>
      <c r="I138" s="127"/>
      <c r="J138" s="56"/>
      <c r="K138" s="56"/>
    </row>
    <row r="139" spans="1:11">
      <c r="A139" s="2" t="s">
        <v>1570</v>
      </c>
      <c r="B139" s="2" t="s">
        <v>1571</v>
      </c>
      <c r="C139" s="2"/>
      <c r="D139" s="43" t="s">
        <v>7</v>
      </c>
      <c r="E139" s="43" t="s">
        <v>2197</v>
      </c>
      <c r="F139" s="124"/>
      <c r="G139" s="124"/>
      <c r="H139" s="124">
        <f>SUM(G140:G142)</f>
        <v>1950</v>
      </c>
      <c r="I139" s="125">
        <v>1</v>
      </c>
      <c r="J139" s="124">
        <f>I139*H139</f>
        <v>1950</v>
      </c>
      <c r="K139" s="124"/>
    </row>
    <row r="140" spans="1:11" s="9" customFormat="1">
      <c r="A140" s="57" t="s">
        <v>1572</v>
      </c>
      <c r="B140" s="11"/>
      <c r="C140" s="11" t="s">
        <v>1576</v>
      </c>
      <c r="D140" s="46"/>
      <c r="E140" s="46">
        <v>1</v>
      </c>
      <c r="F140" s="126">
        <v>650</v>
      </c>
      <c r="G140" s="126">
        <f t="shared" si="8"/>
        <v>650</v>
      </c>
      <c r="H140" s="126"/>
      <c r="I140" s="127"/>
      <c r="J140" s="126"/>
      <c r="K140" s="126"/>
    </row>
    <row r="141" spans="1:11" s="9" customFormat="1">
      <c r="A141" s="57" t="s">
        <v>1573</v>
      </c>
      <c r="B141" s="11"/>
      <c r="C141" s="11" t="s">
        <v>1575</v>
      </c>
      <c r="D141" s="46"/>
      <c r="E141" s="46">
        <v>1</v>
      </c>
      <c r="F141" s="126">
        <v>650</v>
      </c>
      <c r="G141" s="126">
        <f t="shared" si="8"/>
        <v>650</v>
      </c>
      <c r="H141" s="126"/>
      <c r="I141" s="127"/>
      <c r="J141" s="126"/>
      <c r="K141" s="126"/>
    </row>
    <row r="142" spans="1:11" s="9" customFormat="1">
      <c r="A142" s="57" t="s">
        <v>1574</v>
      </c>
      <c r="B142" s="11"/>
      <c r="C142" s="11" t="s">
        <v>1577</v>
      </c>
      <c r="D142" s="46"/>
      <c r="E142" s="46">
        <v>1</v>
      </c>
      <c r="F142" s="126">
        <v>650</v>
      </c>
      <c r="G142" s="126">
        <f t="shared" si="8"/>
        <v>650</v>
      </c>
      <c r="H142" s="126"/>
      <c r="I142" s="127"/>
      <c r="J142" s="126"/>
      <c r="K142" s="126"/>
    </row>
    <row r="143" spans="1:11" ht="45">
      <c r="A143" s="2" t="s">
        <v>40</v>
      </c>
      <c r="B143" s="2" t="s">
        <v>41</v>
      </c>
      <c r="C143" s="2"/>
      <c r="D143" s="43" t="s">
        <v>7</v>
      </c>
      <c r="E143" s="43" t="s">
        <v>2197</v>
      </c>
      <c r="F143" s="124"/>
      <c r="G143" s="124"/>
      <c r="H143" s="124">
        <f>SUM(G144:G145)</f>
        <v>26400</v>
      </c>
      <c r="I143" s="125">
        <v>1</v>
      </c>
      <c r="J143" s="124">
        <f>I143*H143</f>
        <v>26400</v>
      </c>
      <c r="K143" s="124" t="s">
        <v>2201</v>
      </c>
    </row>
    <row r="144" spans="1:11" ht="30">
      <c r="A144" s="50" t="s">
        <v>311</v>
      </c>
      <c r="B144" s="5"/>
      <c r="C144" s="50" t="s">
        <v>2225</v>
      </c>
      <c r="D144" s="56"/>
      <c r="E144" s="60">
        <v>2</v>
      </c>
      <c r="F144" s="126">
        <v>6600</v>
      </c>
      <c r="G144" s="126">
        <f t="shared" si="8"/>
        <v>13200</v>
      </c>
      <c r="H144" s="126"/>
      <c r="I144" s="127"/>
      <c r="J144" s="56"/>
      <c r="K144" s="56"/>
    </row>
    <row r="145" spans="1:12" ht="30">
      <c r="A145" s="50" t="s">
        <v>312</v>
      </c>
      <c r="B145" s="5"/>
      <c r="C145" s="50" t="s">
        <v>2226</v>
      </c>
      <c r="D145" s="56"/>
      <c r="E145" s="60">
        <v>2</v>
      </c>
      <c r="F145" s="126">
        <v>6600</v>
      </c>
      <c r="G145" s="126">
        <f t="shared" si="8"/>
        <v>13200</v>
      </c>
      <c r="H145" s="126"/>
      <c r="I145" s="127"/>
      <c r="J145" s="56"/>
      <c r="K145" s="56"/>
    </row>
    <row r="146" spans="1:12" ht="30">
      <c r="A146" s="2" t="s">
        <v>42</v>
      </c>
      <c r="B146" s="2" t="s">
        <v>43</v>
      </c>
      <c r="C146" s="2"/>
      <c r="D146" s="43" t="s">
        <v>7</v>
      </c>
      <c r="E146" s="43" t="s">
        <v>2197</v>
      </c>
      <c r="F146" s="124"/>
      <c r="G146" s="124"/>
      <c r="H146" s="124">
        <f>SUM(G147:G148)</f>
        <v>5600</v>
      </c>
      <c r="I146" s="125">
        <v>1</v>
      </c>
      <c r="J146" s="124">
        <f>I146*H146</f>
        <v>5600</v>
      </c>
      <c r="K146" s="124"/>
    </row>
    <row r="147" spans="1:12">
      <c r="A147" s="62" t="s">
        <v>315</v>
      </c>
      <c r="B147" s="5"/>
      <c r="C147" s="63" t="s">
        <v>313</v>
      </c>
      <c r="D147" s="56"/>
      <c r="E147" s="60">
        <v>1</v>
      </c>
      <c r="F147" s="126">
        <v>3200</v>
      </c>
      <c r="G147" s="126">
        <f t="shared" si="8"/>
        <v>3200</v>
      </c>
      <c r="H147" s="126"/>
      <c r="I147" s="127"/>
      <c r="J147" s="56"/>
      <c r="K147" s="56"/>
    </row>
    <row r="148" spans="1:12">
      <c r="A148" s="62" t="s">
        <v>316</v>
      </c>
      <c r="B148" s="5"/>
      <c r="C148" s="63" t="s">
        <v>314</v>
      </c>
      <c r="D148" s="56"/>
      <c r="E148" s="60">
        <v>1</v>
      </c>
      <c r="F148" s="126">
        <v>2400</v>
      </c>
      <c r="G148" s="126">
        <f t="shared" ref="G148:G400" si="9">F148*E148</f>
        <v>2400</v>
      </c>
      <c r="H148" s="126"/>
      <c r="I148" s="127"/>
      <c r="J148" s="56"/>
      <c r="K148" s="56"/>
    </row>
    <row r="149" spans="1:12" ht="30">
      <c r="A149" s="2" t="s">
        <v>44</v>
      </c>
      <c r="B149" s="2" t="s">
        <v>1296</v>
      </c>
      <c r="C149" s="2"/>
      <c r="D149" s="43" t="s">
        <v>7</v>
      </c>
      <c r="E149" s="43" t="s">
        <v>2197</v>
      </c>
      <c r="F149" s="124"/>
      <c r="G149" s="124"/>
      <c r="H149" s="124">
        <f>SUM(G150)</f>
        <v>1600</v>
      </c>
      <c r="I149" s="125">
        <v>1</v>
      </c>
      <c r="J149" s="124">
        <f>I149*H149</f>
        <v>1600</v>
      </c>
      <c r="K149" s="124" t="s">
        <v>2202</v>
      </c>
    </row>
    <row r="150" spans="1:12">
      <c r="A150" s="57" t="s">
        <v>318</v>
      </c>
      <c r="B150" s="5"/>
      <c r="C150" s="58" t="s">
        <v>317</v>
      </c>
      <c r="D150" s="56"/>
      <c r="E150" s="60">
        <v>1</v>
      </c>
      <c r="F150" s="126">
        <v>1600</v>
      </c>
      <c r="G150" s="126">
        <f t="shared" si="9"/>
        <v>1600</v>
      </c>
      <c r="H150" s="126"/>
      <c r="I150" s="127"/>
      <c r="J150" s="56"/>
      <c r="K150" s="56"/>
      <c r="L150" s="148" t="s">
        <v>2197</v>
      </c>
    </row>
    <row r="151" spans="1:12">
      <c r="A151" s="2" t="s">
        <v>45</v>
      </c>
      <c r="B151" s="2" t="s">
        <v>46</v>
      </c>
      <c r="C151" s="2"/>
      <c r="D151" s="43" t="s">
        <v>7</v>
      </c>
      <c r="E151" s="43" t="s">
        <v>2197</v>
      </c>
      <c r="F151" s="124"/>
      <c r="G151" s="124"/>
      <c r="H151" s="124">
        <f>SUM(G152:G156)</f>
        <v>2100</v>
      </c>
      <c r="I151" s="125">
        <v>3</v>
      </c>
      <c r="J151" s="124">
        <f>I151*H151</f>
        <v>6300</v>
      </c>
      <c r="K151" s="124"/>
    </row>
    <row r="152" spans="1:12">
      <c r="A152" s="64" t="s">
        <v>319</v>
      </c>
      <c r="B152" s="5"/>
      <c r="C152" s="58" t="s">
        <v>324</v>
      </c>
      <c r="D152" s="56"/>
      <c r="E152" s="60">
        <v>1</v>
      </c>
      <c r="F152" s="126">
        <v>650</v>
      </c>
      <c r="G152" s="126">
        <f t="shared" si="9"/>
        <v>650</v>
      </c>
      <c r="H152" s="126"/>
      <c r="I152" s="127"/>
      <c r="J152" s="56"/>
      <c r="K152" s="56"/>
    </row>
    <row r="153" spans="1:12">
      <c r="A153" s="64" t="s">
        <v>320</v>
      </c>
      <c r="B153" s="5"/>
      <c r="C153" s="58" t="s">
        <v>325</v>
      </c>
      <c r="D153" s="56"/>
      <c r="E153" s="60">
        <v>1</v>
      </c>
      <c r="F153" s="126">
        <v>350</v>
      </c>
      <c r="G153" s="126">
        <f t="shared" si="9"/>
        <v>350</v>
      </c>
      <c r="H153" s="126"/>
      <c r="I153" s="127"/>
      <c r="J153" s="56"/>
      <c r="K153" s="56"/>
    </row>
    <row r="154" spans="1:12">
      <c r="A154" s="64" t="s">
        <v>321</v>
      </c>
      <c r="B154" s="5"/>
      <c r="C154" s="58" t="s">
        <v>326</v>
      </c>
      <c r="D154" s="56"/>
      <c r="E154" s="60">
        <v>1</v>
      </c>
      <c r="F154" s="126">
        <v>300</v>
      </c>
      <c r="G154" s="126">
        <f t="shared" si="9"/>
        <v>300</v>
      </c>
      <c r="H154" s="126"/>
      <c r="I154" s="127"/>
      <c r="J154" s="56"/>
      <c r="K154" s="56"/>
    </row>
    <row r="155" spans="1:12" ht="30">
      <c r="A155" s="64" t="s">
        <v>322</v>
      </c>
      <c r="B155" s="5"/>
      <c r="C155" s="58" t="s">
        <v>327</v>
      </c>
      <c r="D155" s="56"/>
      <c r="E155" s="60">
        <v>1</v>
      </c>
      <c r="F155" s="126">
        <v>450</v>
      </c>
      <c r="G155" s="126">
        <f t="shared" si="9"/>
        <v>450</v>
      </c>
      <c r="H155" s="126"/>
      <c r="I155" s="127"/>
      <c r="J155" s="56"/>
      <c r="K155" s="56"/>
    </row>
    <row r="156" spans="1:12">
      <c r="A156" s="64" t="s">
        <v>323</v>
      </c>
      <c r="B156" s="5"/>
      <c r="C156" s="58" t="s">
        <v>328</v>
      </c>
      <c r="D156" s="56"/>
      <c r="E156" s="60">
        <v>1</v>
      </c>
      <c r="F156" s="126">
        <v>350</v>
      </c>
      <c r="G156" s="126">
        <f t="shared" si="9"/>
        <v>350</v>
      </c>
      <c r="H156" s="126"/>
      <c r="I156" s="127"/>
      <c r="J156" s="56"/>
      <c r="K156" s="56"/>
    </row>
    <row r="157" spans="1:12" ht="30">
      <c r="A157" s="2" t="s">
        <v>1578</v>
      </c>
      <c r="B157" s="2" t="s">
        <v>1579</v>
      </c>
      <c r="C157" s="2"/>
      <c r="D157" s="43" t="s">
        <v>7</v>
      </c>
      <c r="E157" s="43" t="s">
        <v>2197</v>
      </c>
      <c r="F157" s="124"/>
      <c r="G157" s="124"/>
      <c r="H157" s="124">
        <f>SUM(G158:G178)</f>
        <v>200000</v>
      </c>
      <c r="I157" s="125">
        <v>1</v>
      </c>
      <c r="J157" s="124">
        <f>I157*H157</f>
        <v>200000</v>
      </c>
      <c r="K157" s="124"/>
    </row>
    <row r="158" spans="1:12" s="9" customFormat="1" ht="30">
      <c r="A158" s="64" t="s">
        <v>1580</v>
      </c>
      <c r="B158" s="11"/>
      <c r="C158" s="58" t="s">
        <v>1601</v>
      </c>
      <c r="D158" s="46"/>
      <c r="E158" s="46">
        <v>1</v>
      </c>
      <c r="F158" s="126">
        <v>32000</v>
      </c>
      <c r="G158" s="126">
        <f>F158*E158</f>
        <v>32000</v>
      </c>
      <c r="H158" s="126"/>
      <c r="I158" s="127"/>
      <c r="J158" s="126"/>
      <c r="K158" s="126"/>
    </row>
    <row r="159" spans="1:12" s="9" customFormat="1" ht="30">
      <c r="A159" s="64" t="s">
        <v>1581</v>
      </c>
      <c r="B159" s="11"/>
      <c r="C159" s="58" t="s">
        <v>1602</v>
      </c>
      <c r="D159" s="46"/>
      <c r="E159" s="46">
        <v>1</v>
      </c>
      <c r="F159" s="126">
        <v>32000</v>
      </c>
      <c r="G159" s="126">
        <f t="shared" ref="G159:G182" si="10">F159*E159</f>
        <v>32000</v>
      </c>
      <c r="H159" s="126"/>
      <c r="I159" s="127"/>
      <c r="J159" s="126"/>
      <c r="K159" s="126"/>
    </row>
    <row r="160" spans="1:12" s="9" customFormat="1" ht="30">
      <c r="A160" s="64" t="s">
        <v>1582</v>
      </c>
      <c r="B160" s="11"/>
      <c r="C160" s="58" t="s">
        <v>1603</v>
      </c>
      <c r="D160" s="46"/>
      <c r="E160" s="46">
        <v>1</v>
      </c>
      <c r="F160" s="126">
        <v>32000</v>
      </c>
      <c r="G160" s="126">
        <f t="shared" si="10"/>
        <v>32000</v>
      </c>
      <c r="H160" s="126"/>
      <c r="I160" s="127"/>
      <c r="J160" s="126"/>
      <c r="K160" s="126"/>
    </row>
    <row r="161" spans="1:11" s="9" customFormat="1" ht="30">
      <c r="A161" s="64" t="s">
        <v>1583</v>
      </c>
      <c r="B161" s="11"/>
      <c r="C161" s="58" t="s">
        <v>1604</v>
      </c>
      <c r="D161" s="46"/>
      <c r="E161" s="46">
        <v>1</v>
      </c>
      <c r="F161" s="126">
        <v>32000</v>
      </c>
      <c r="G161" s="126">
        <f t="shared" si="10"/>
        <v>32000</v>
      </c>
      <c r="H161" s="126"/>
      <c r="I161" s="127"/>
      <c r="J161" s="126"/>
      <c r="K161" s="126"/>
    </row>
    <row r="162" spans="1:11" s="9" customFormat="1">
      <c r="A162" s="64" t="s">
        <v>1584</v>
      </c>
      <c r="B162" s="11"/>
      <c r="C162" s="58" t="s">
        <v>1605</v>
      </c>
      <c r="D162" s="46"/>
      <c r="E162" s="46">
        <v>1</v>
      </c>
      <c r="F162" s="126">
        <v>16000</v>
      </c>
      <c r="G162" s="126">
        <f t="shared" si="10"/>
        <v>16000</v>
      </c>
      <c r="H162" s="126"/>
      <c r="I162" s="127"/>
      <c r="J162" s="126"/>
      <c r="K162" s="126"/>
    </row>
    <row r="163" spans="1:11" s="9" customFormat="1">
      <c r="A163" s="64" t="s">
        <v>1585</v>
      </c>
      <c r="B163" s="11"/>
      <c r="C163" s="58" t="s">
        <v>1606</v>
      </c>
      <c r="D163" s="46"/>
      <c r="E163" s="46">
        <v>1</v>
      </c>
      <c r="F163" s="126">
        <v>3500</v>
      </c>
      <c r="G163" s="126">
        <f t="shared" si="10"/>
        <v>3500</v>
      </c>
      <c r="H163" s="126"/>
      <c r="I163" s="127"/>
      <c r="J163" s="126"/>
      <c r="K163" s="126"/>
    </row>
    <row r="164" spans="1:11" s="9" customFormat="1">
      <c r="A164" s="64" t="s">
        <v>1586</v>
      </c>
      <c r="B164" s="11"/>
      <c r="C164" s="58" t="s">
        <v>1607</v>
      </c>
      <c r="D164" s="46"/>
      <c r="E164" s="46">
        <v>1</v>
      </c>
      <c r="F164" s="126">
        <v>3500</v>
      </c>
      <c r="G164" s="126">
        <f t="shared" si="10"/>
        <v>3500</v>
      </c>
      <c r="H164" s="126"/>
      <c r="I164" s="127"/>
      <c r="J164" s="126"/>
      <c r="K164" s="126"/>
    </row>
    <row r="165" spans="1:11" s="9" customFormat="1">
      <c r="A165" s="64" t="s">
        <v>1587</v>
      </c>
      <c r="B165" s="11"/>
      <c r="C165" s="58" t="s">
        <v>1608</v>
      </c>
      <c r="D165" s="46"/>
      <c r="E165" s="46">
        <v>1</v>
      </c>
      <c r="F165" s="126">
        <v>3500</v>
      </c>
      <c r="G165" s="126">
        <f t="shared" si="10"/>
        <v>3500</v>
      </c>
      <c r="H165" s="126"/>
      <c r="I165" s="127"/>
      <c r="J165" s="126"/>
      <c r="K165" s="126"/>
    </row>
    <row r="166" spans="1:11" s="9" customFormat="1">
      <c r="A166" s="64" t="s">
        <v>1588</v>
      </c>
      <c r="B166" s="11"/>
      <c r="C166" s="58" t="s">
        <v>1609</v>
      </c>
      <c r="D166" s="46"/>
      <c r="E166" s="46">
        <v>1</v>
      </c>
      <c r="F166" s="126">
        <v>3500</v>
      </c>
      <c r="G166" s="126">
        <f t="shared" si="10"/>
        <v>3500</v>
      </c>
      <c r="H166" s="126"/>
      <c r="I166" s="127"/>
      <c r="J166" s="126"/>
      <c r="K166" s="126"/>
    </row>
    <row r="167" spans="1:11" s="9" customFormat="1">
      <c r="A167" s="64" t="s">
        <v>1589</v>
      </c>
      <c r="B167" s="11"/>
      <c r="C167" s="58" t="s">
        <v>1610</v>
      </c>
      <c r="D167" s="46"/>
      <c r="E167" s="46">
        <v>1</v>
      </c>
      <c r="F167" s="126">
        <v>3500</v>
      </c>
      <c r="G167" s="126">
        <f t="shared" si="10"/>
        <v>3500</v>
      </c>
      <c r="H167" s="126"/>
      <c r="I167" s="127"/>
      <c r="J167" s="126"/>
      <c r="K167" s="126"/>
    </row>
    <row r="168" spans="1:11" s="9" customFormat="1">
      <c r="A168" s="64" t="s">
        <v>1590</v>
      </c>
      <c r="B168" s="11"/>
      <c r="C168" s="58" t="s">
        <v>1611</v>
      </c>
      <c r="D168" s="46"/>
      <c r="E168" s="46">
        <v>1</v>
      </c>
      <c r="F168" s="126">
        <v>3500</v>
      </c>
      <c r="G168" s="126">
        <f t="shared" si="10"/>
        <v>3500</v>
      </c>
      <c r="H168" s="126"/>
      <c r="I168" s="127"/>
      <c r="J168" s="126"/>
      <c r="K168" s="126"/>
    </row>
    <row r="169" spans="1:11" s="9" customFormat="1">
      <c r="A169" s="64" t="s">
        <v>1591</v>
      </c>
      <c r="B169" s="11"/>
      <c r="C169" s="58" t="s">
        <v>1612</v>
      </c>
      <c r="D169" s="46"/>
      <c r="E169" s="46">
        <v>1</v>
      </c>
      <c r="F169" s="126">
        <v>3500</v>
      </c>
      <c r="G169" s="126">
        <f t="shared" si="10"/>
        <v>3500</v>
      </c>
      <c r="H169" s="126"/>
      <c r="I169" s="127"/>
      <c r="J169" s="126"/>
      <c r="K169" s="126"/>
    </row>
    <row r="170" spans="1:11" s="9" customFormat="1">
      <c r="A170" s="64" t="s">
        <v>1592</v>
      </c>
      <c r="B170" s="11"/>
      <c r="C170" s="58" t="s">
        <v>1613</v>
      </c>
      <c r="D170" s="46"/>
      <c r="E170" s="46">
        <v>1</v>
      </c>
      <c r="F170" s="126">
        <v>3500</v>
      </c>
      <c r="G170" s="126">
        <f t="shared" si="10"/>
        <v>3500</v>
      </c>
      <c r="H170" s="126"/>
      <c r="I170" s="127"/>
      <c r="J170" s="126"/>
      <c r="K170" s="126"/>
    </row>
    <row r="171" spans="1:11" s="9" customFormat="1">
      <c r="A171" s="64" t="s">
        <v>1593</v>
      </c>
      <c r="B171" s="11"/>
      <c r="C171" s="58" t="s">
        <v>1614</v>
      </c>
      <c r="D171" s="46"/>
      <c r="E171" s="46">
        <v>1</v>
      </c>
      <c r="F171" s="126">
        <v>3500</v>
      </c>
      <c r="G171" s="126">
        <f t="shared" si="10"/>
        <v>3500</v>
      </c>
      <c r="H171" s="126"/>
      <c r="I171" s="127"/>
      <c r="J171" s="126"/>
      <c r="K171" s="126"/>
    </row>
    <row r="172" spans="1:11" s="9" customFormat="1">
      <c r="A172" s="64" t="s">
        <v>1594</v>
      </c>
      <c r="B172" s="11"/>
      <c r="C172" s="58" t="s">
        <v>1615</v>
      </c>
      <c r="D172" s="46"/>
      <c r="E172" s="46">
        <v>1</v>
      </c>
      <c r="F172" s="126">
        <v>3500</v>
      </c>
      <c r="G172" s="126">
        <f t="shared" si="10"/>
        <v>3500</v>
      </c>
      <c r="H172" s="126"/>
      <c r="I172" s="127"/>
      <c r="J172" s="126"/>
      <c r="K172" s="126"/>
    </row>
    <row r="173" spans="1:11" s="9" customFormat="1">
      <c r="A173" s="64" t="s">
        <v>1595</v>
      </c>
      <c r="B173" s="11"/>
      <c r="C173" s="58" t="s">
        <v>1616</v>
      </c>
      <c r="D173" s="46"/>
      <c r="E173" s="46">
        <v>1</v>
      </c>
      <c r="F173" s="126">
        <v>3500</v>
      </c>
      <c r="G173" s="126">
        <f t="shared" si="10"/>
        <v>3500</v>
      </c>
      <c r="H173" s="126"/>
      <c r="I173" s="127"/>
      <c r="J173" s="126"/>
      <c r="K173" s="126"/>
    </row>
    <row r="174" spans="1:11" s="9" customFormat="1">
      <c r="A174" s="64" t="s">
        <v>1596</v>
      </c>
      <c r="B174" s="11"/>
      <c r="C174" s="58" t="s">
        <v>1617</v>
      </c>
      <c r="D174" s="46"/>
      <c r="E174" s="46">
        <v>1</v>
      </c>
      <c r="F174" s="126">
        <v>3500</v>
      </c>
      <c r="G174" s="126">
        <f t="shared" si="10"/>
        <v>3500</v>
      </c>
      <c r="H174" s="126"/>
      <c r="I174" s="127"/>
      <c r="J174" s="126"/>
      <c r="K174" s="126"/>
    </row>
    <row r="175" spans="1:11" s="9" customFormat="1">
      <c r="A175" s="64" t="s">
        <v>1597</v>
      </c>
      <c r="B175" s="11"/>
      <c r="C175" s="58" t="s">
        <v>1618</v>
      </c>
      <c r="D175" s="46"/>
      <c r="E175" s="46">
        <v>1</v>
      </c>
      <c r="F175" s="126">
        <v>3500</v>
      </c>
      <c r="G175" s="126">
        <f t="shared" si="10"/>
        <v>3500</v>
      </c>
      <c r="H175" s="126"/>
      <c r="I175" s="127"/>
      <c r="J175" s="126"/>
      <c r="K175" s="126"/>
    </row>
    <row r="176" spans="1:11" s="9" customFormat="1">
      <c r="A176" s="64" t="s">
        <v>1598</v>
      </c>
      <c r="B176" s="11"/>
      <c r="C176" s="58" t="s">
        <v>1619</v>
      </c>
      <c r="D176" s="46"/>
      <c r="E176" s="46">
        <v>1</v>
      </c>
      <c r="F176" s="126">
        <v>3500</v>
      </c>
      <c r="G176" s="126">
        <f t="shared" si="10"/>
        <v>3500</v>
      </c>
      <c r="H176" s="126"/>
      <c r="I176" s="127"/>
      <c r="J176" s="126"/>
      <c r="K176" s="126"/>
    </row>
    <row r="177" spans="1:11" s="9" customFormat="1">
      <c r="A177" s="64" t="s">
        <v>1599</v>
      </c>
      <c r="B177" s="11"/>
      <c r="C177" s="58" t="s">
        <v>1620</v>
      </c>
      <c r="D177" s="46"/>
      <c r="E177" s="46">
        <v>1</v>
      </c>
      <c r="F177" s="126">
        <v>3500</v>
      </c>
      <c r="G177" s="126">
        <f t="shared" si="10"/>
        <v>3500</v>
      </c>
      <c r="H177" s="126"/>
      <c r="I177" s="127"/>
      <c r="J177" s="126"/>
      <c r="K177" s="126"/>
    </row>
    <row r="178" spans="1:11" s="9" customFormat="1">
      <c r="A178" s="64" t="s">
        <v>1600</v>
      </c>
      <c r="B178" s="11"/>
      <c r="C178" s="58" t="s">
        <v>1621</v>
      </c>
      <c r="D178" s="46"/>
      <c r="E178" s="46">
        <v>1</v>
      </c>
      <c r="F178" s="126">
        <v>3500</v>
      </c>
      <c r="G178" s="126">
        <f t="shared" si="10"/>
        <v>3500</v>
      </c>
      <c r="H178" s="126"/>
      <c r="I178" s="127"/>
      <c r="J178" s="126"/>
      <c r="K178" s="126"/>
    </row>
    <row r="179" spans="1:11" ht="45">
      <c r="A179" s="2" t="s">
        <v>1934</v>
      </c>
      <c r="B179" s="2" t="s">
        <v>1935</v>
      </c>
      <c r="C179" s="2"/>
      <c r="D179" s="43"/>
      <c r="E179" s="43" t="s">
        <v>2197</v>
      </c>
      <c r="F179" s="124"/>
      <c r="G179" s="124"/>
      <c r="H179" s="124">
        <f>SUM(G180)</f>
        <v>8500</v>
      </c>
      <c r="I179" s="125">
        <v>13</v>
      </c>
      <c r="J179" s="124">
        <f>I179*H179</f>
        <v>110500</v>
      </c>
      <c r="K179" s="124"/>
    </row>
    <row r="180" spans="1:11" s="9" customFormat="1">
      <c r="A180" s="64" t="s">
        <v>1943</v>
      </c>
      <c r="B180" s="11"/>
      <c r="C180" s="58" t="s">
        <v>2116</v>
      </c>
      <c r="D180" s="46"/>
      <c r="E180" s="46">
        <v>1</v>
      </c>
      <c r="F180" s="126">
        <v>8500</v>
      </c>
      <c r="G180" s="126">
        <f t="shared" si="10"/>
        <v>8500</v>
      </c>
      <c r="H180" s="126"/>
      <c r="I180" s="127"/>
      <c r="J180" s="126"/>
      <c r="K180" s="126"/>
    </row>
    <row r="181" spans="1:11" ht="30">
      <c r="A181" s="2" t="s">
        <v>1936</v>
      </c>
      <c r="B181" s="2" t="s">
        <v>1937</v>
      </c>
      <c r="C181" s="2"/>
      <c r="D181" s="43"/>
      <c r="E181" s="43" t="s">
        <v>2197</v>
      </c>
      <c r="F181" s="124"/>
      <c r="G181" s="124"/>
      <c r="H181" s="124">
        <f>SUM(G182)</f>
        <v>5750</v>
      </c>
      <c r="I181" s="125">
        <v>13</v>
      </c>
      <c r="J181" s="124">
        <f>I181*H181</f>
        <v>74750</v>
      </c>
      <c r="K181" s="124"/>
    </row>
    <row r="182" spans="1:11" s="9" customFormat="1">
      <c r="A182" s="64" t="s">
        <v>1944</v>
      </c>
      <c r="B182" s="11"/>
      <c r="C182" s="58" t="s">
        <v>2117</v>
      </c>
      <c r="D182" s="46"/>
      <c r="E182" s="46">
        <v>1</v>
      </c>
      <c r="F182" s="126">
        <v>5750</v>
      </c>
      <c r="G182" s="126">
        <f t="shared" si="10"/>
        <v>5750</v>
      </c>
      <c r="H182" s="126"/>
      <c r="I182" s="127"/>
      <c r="J182" s="126"/>
      <c r="K182" s="126"/>
    </row>
    <row r="183" spans="1:11" ht="45">
      <c r="A183" s="2" t="s">
        <v>47</v>
      </c>
      <c r="B183" s="2" t="s">
        <v>48</v>
      </c>
      <c r="C183" s="2"/>
      <c r="D183" s="43" t="s">
        <v>7</v>
      </c>
      <c r="E183" s="43" t="s">
        <v>2197</v>
      </c>
      <c r="F183" s="124"/>
      <c r="G183" s="124"/>
      <c r="H183" s="124">
        <f>SUM(G184:G185)</f>
        <v>62200</v>
      </c>
      <c r="I183" s="125">
        <v>2</v>
      </c>
      <c r="J183" s="124">
        <f>I183*H183</f>
        <v>124400</v>
      </c>
      <c r="K183" s="124"/>
    </row>
    <row r="184" spans="1:11">
      <c r="A184" s="57" t="s">
        <v>1945</v>
      </c>
      <c r="B184" s="5"/>
      <c r="C184" s="58" t="s">
        <v>1297</v>
      </c>
      <c r="D184" s="56"/>
      <c r="E184" s="46">
        <v>1</v>
      </c>
      <c r="F184" s="126">
        <v>38600</v>
      </c>
      <c r="G184" s="126">
        <f t="shared" ref="G184:G185" si="11">F184*E184</f>
        <v>38600</v>
      </c>
      <c r="H184" s="126"/>
      <c r="I184" s="127"/>
      <c r="J184" s="56"/>
      <c r="K184" s="56"/>
    </row>
    <row r="185" spans="1:11">
      <c r="A185" s="57" t="s">
        <v>1946</v>
      </c>
      <c r="B185" s="5"/>
      <c r="C185" s="58" t="s">
        <v>1298</v>
      </c>
      <c r="D185" s="56"/>
      <c r="E185" s="46">
        <v>1</v>
      </c>
      <c r="F185" s="126">
        <v>23600</v>
      </c>
      <c r="G185" s="126">
        <f t="shared" si="11"/>
        <v>23600</v>
      </c>
      <c r="H185" s="126"/>
      <c r="I185" s="127"/>
      <c r="J185" s="56"/>
      <c r="K185" s="56"/>
    </row>
    <row r="186" spans="1:11" ht="30">
      <c r="A186" s="2" t="s">
        <v>49</v>
      </c>
      <c r="B186" s="2" t="s">
        <v>50</v>
      </c>
      <c r="C186" s="2"/>
      <c r="D186" s="43" t="s">
        <v>7</v>
      </c>
      <c r="E186" s="43" t="s">
        <v>2197</v>
      </c>
      <c r="F186" s="124"/>
      <c r="G186" s="124"/>
      <c r="H186" s="124">
        <f>SUM(G187:G189)</f>
        <v>72800</v>
      </c>
      <c r="I186" s="125">
        <v>3</v>
      </c>
      <c r="J186" s="124">
        <f>I186*H186</f>
        <v>218400</v>
      </c>
      <c r="K186" s="124"/>
    </row>
    <row r="187" spans="1:11">
      <c r="A187" s="57" t="s">
        <v>1947</v>
      </c>
      <c r="B187" s="5"/>
      <c r="C187" s="149" t="s">
        <v>2203</v>
      </c>
      <c r="D187" s="56"/>
      <c r="E187" s="46">
        <v>1</v>
      </c>
      <c r="F187" s="126">
        <v>38600</v>
      </c>
      <c r="G187" s="126">
        <f t="shared" ref="G187:G189" si="12">F187*E187</f>
        <v>38600</v>
      </c>
      <c r="H187" s="126"/>
      <c r="I187" s="127"/>
      <c r="J187" s="56"/>
      <c r="K187" s="56"/>
    </row>
    <row r="188" spans="1:11">
      <c r="A188" s="57" t="s">
        <v>1948</v>
      </c>
      <c r="B188" s="5"/>
      <c r="C188" s="149" t="s">
        <v>2204</v>
      </c>
      <c r="D188" s="56"/>
      <c r="E188" s="46">
        <v>1</v>
      </c>
      <c r="F188" s="126">
        <v>26400</v>
      </c>
      <c r="G188" s="126">
        <f t="shared" si="12"/>
        <v>26400</v>
      </c>
      <c r="H188" s="126"/>
      <c r="I188" s="127"/>
      <c r="J188" s="56"/>
      <c r="K188" s="56"/>
    </row>
    <row r="189" spans="1:11">
      <c r="A189" s="57" t="s">
        <v>1949</v>
      </c>
      <c r="B189" s="5"/>
      <c r="C189" s="149" t="s">
        <v>2205</v>
      </c>
      <c r="D189" s="56"/>
      <c r="E189" s="46">
        <v>1</v>
      </c>
      <c r="F189" s="126">
        <v>7800</v>
      </c>
      <c r="G189" s="126">
        <f t="shared" si="12"/>
        <v>7800</v>
      </c>
      <c r="H189" s="126"/>
      <c r="I189" s="127"/>
      <c r="J189" s="56"/>
      <c r="K189" s="56"/>
    </row>
    <row r="190" spans="1:11" s="115" customFormat="1" ht="30">
      <c r="A190" s="2" t="s">
        <v>51</v>
      </c>
      <c r="B190" s="2" t="s">
        <v>52</v>
      </c>
      <c r="C190" s="2"/>
      <c r="D190" s="43" t="s">
        <v>14</v>
      </c>
      <c r="E190" s="43" t="s">
        <v>2197</v>
      </c>
      <c r="F190" s="124"/>
      <c r="G190" s="124"/>
      <c r="H190" s="124">
        <f>SUM(G191:G192)</f>
        <v>41100</v>
      </c>
      <c r="I190" s="125">
        <v>13</v>
      </c>
      <c r="J190" s="124">
        <f>I190*H190</f>
        <v>534300</v>
      </c>
      <c r="K190" s="124"/>
    </row>
    <row r="191" spans="1:11" s="115" customFormat="1">
      <c r="A191" s="88" t="s">
        <v>329</v>
      </c>
      <c r="B191" s="8"/>
      <c r="C191" s="66" t="s">
        <v>2175</v>
      </c>
      <c r="D191" s="78"/>
      <c r="E191" s="79">
        <v>1</v>
      </c>
      <c r="F191" s="126">
        <v>27600</v>
      </c>
      <c r="G191" s="126">
        <f t="shared" ref="G191:G195" si="13">F191*E191</f>
        <v>27600</v>
      </c>
      <c r="H191" s="126"/>
      <c r="I191" s="127"/>
      <c r="J191" s="78"/>
      <c r="K191" s="78"/>
    </row>
    <row r="192" spans="1:11" s="115" customFormat="1">
      <c r="A192" s="88" t="s">
        <v>2167</v>
      </c>
      <c r="B192" s="8"/>
      <c r="C192" s="34" t="s">
        <v>2176</v>
      </c>
      <c r="D192" s="78"/>
      <c r="E192" s="79">
        <v>1</v>
      </c>
      <c r="F192" s="126">
        <v>13500</v>
      </c>
      <c r="G192" s="126">
        <f t="shared" si="13"/>
        <v>13500</v>
      </c>
      <c r="H192" s="126"/>
      <c r="I192" s="127"/>
      <c r="J192" s="78"/>
      <c r="K192" s="78"/>
    </row>
    <row r="193" spans="1:11" s="115" customFormat="1" ht="30">
      <c r="A193" s="2" t="s">
        <v>53</v>
      </c>
      <c r="B193" s="2" t="s">
        <v>54</v>
      </c>
      <c r="C193" s="2"/>
      <c r="D193" s="43" t="s">
        <v>14</v>
      </c>
      <c r="E193" s="43" t="s">
        <v>2197</v>
      </c>
      <c r="F193" s="124"/>
      <c r="G193" s="124"/>
      <c r="H193" s="124">
        <f>SUM(G194:G195)</f>
        <v>47450</v>
      </c>
      <c r="I193" s="125">
        <v>8</v>
      </c>
      <c r="J193" s="124">
        <f>I193*H193</f>
        <v>379600</v>
      </c>
      <c r="K193" s="124"/>
    </row>
    <row r="194" spans="1:11" s="115" customFormat="1" ht="30">
      <c r="A194" s="117" t="s">
        <v>330</v>
      </c>
      <c r="B194" s="8"/>
      <c r="C194" s="66" t="s">
        <v>2177</v>
      </c>
      <c r="D194" s="78"/>
      <c r="E194" s="79">
        <v>1</v>
      </c>
      <c r="F194" s="126">
        <v>32450</v>
      </c>
      <c r="G194" s="126">
        <f t="shared" si="13"/>
        <v>32450</v>
      </c>
      <c r="H194" s="126"/>
      <c r="I194" s="127"/>
      <c r="J194" s="78"/>
      <c r="K194" s="78"/>
    </row>
    <row r="195" spans="1:11" s="115" customFormat="1" ht="30">
      <c r="A195" s="117" t="s">
        <v>2168</v>
      </c>
      <c r="B195" s="8"/>
      <c r="C195" s="66" t="s">
        <v>2178</v>
      </c>
      <c r="D195" s="78"/>
      <c r="E195" s="79">
        <v>1</v>
      </c>
      <c r="F195" s="126">
        <v>15000</v>
      </c>
      <c r="G195" s="126">
        <f t="shared" si="13"/>
        <v>15000</v>
      </c>
      <c r="H195" s="126"/>
      <c r="I195" s="127"/>
      <c r="J195" s="78"/>
      <c r="K195" s="78"/>
    </row>
    <row r="196" spans="1:11" ht="30">
      <c r="A196" s="2" t="s">
        <v>2182</v>
      </c>
      <c r="B196" s="2" t="s">
        <v>1964</v>
      </c>
      <c r="C196" s="67"/>
      <c r="D196" s="67"/>
      <c r="E196" s="43" t="s">
        <v>2197</v>
      </c>
      <c r="F196" s="67"/>
      <c r="G196" s="67"/>
      <c r="H196" s="124">
        <f>SUM(G197:G206)</f>
        <v>121000</v>
      </c>
      <c r="I196" s="131">
        <v>13</v>
      </c>
      <c r="J196" s="124">
        <f>I196*H196</f>
        <v>1573000</v>
      </c>
      <c r="K196" s="124"/>
    </row>
    <row r="197" spans="1:11">
      <c r="A197" s="12" t="s">
        <v>2183</v>
      </c>
      <c r="B197" s="13"/>
      <c r="C197" s="13" t="s">
        <v>722</v>
      </c>
      <c r="D197" s="68"/>
      <c r="E197" s="59">
        <v>1</v>
      </c>
      <c r="F197" s="132">
        <v>18600</v>
      </c>
      <c r="G197" s="126">
        <f>F197*E197</f>
        <v>18600</v>
      </c>
      <c r="H197" s="126"/>
      <c r="I197" s="127"/>
      <c r="J197" s="56"/>
      <c r="K197" s="56"/>
    </row>
    <row r="198" spans="1:11">
      <c r="A198" s="12" t="s">
        <v>2184</v>
      </c>
      <c r="B198" s="13"/>
      <c r="C198" s="13" t="s">
        <v>285</v>
      </c>
      <c r="D198" s="68"/>
      <c r="E198" s="59">
        <v>1</v>
      </c>
      <c r="F198" s="132">
        <v>13000</v>
      </c>
      <c r="G198" s="126">
        <f t="shared" ref="G198:G206" si="14">F198*E198</f>
        <v>13000</v>
      </c>
      <c r="H198" s="126"/>
      <c r="I198" s="127"/>
      <c r="J198" s="56"/>
      <c r="K198" s="56"/>
    </row>
    <row r="199" spans="1:11">
      <c r="A199" s="12" t="s">
        <v>2185</v>
      </c>
      <c r="B199" s="13"/>
      <c r="C199" s="13" t="s">
        <v>286</v>
      </c>
      <c r="D199" s="68"/>
      <c r="E199" s="59">
        <v>1</v>
      </c>
      <c r="F199" s="132">
        <v>8600</v>
      </c>
      <c r="G199" s="126">
        <f t="shared" si="14"/>
        <v>8600</v>
      </c>
      <c r="H199" s="126"/>
      <c r="I199" s="127"/>
      <c r="J199" s="56"/>
      <c r="K199" s="56"/>
    </row>
    <row r="200" spans="1:11">
      <c r="A200" s="12" t="s">
        <v>2186</v>
      </c>
      <c r="B200" s="13"/>
      <c r="C200" s="13" t="s">
        <v>1965</v>
      </c>
      <c r="D200" s="68"/>
      <c r="E200" s="59">
        <v>1</v>
      </c>
      <c r="F200" s="133">
        <v>26900</v>
      </c>
      <c r="G200" s="126">
        <f t="shared" si="14"/>
        <v>26900</v>
      </c>
      <c r="H200" s="126"/>
      <c r="I200" s="127"/>
      <c r="J200" s="56"/>
      <c r="K200" s="56"/>
    </row>
    <row r="201" spans="1:11">
      <c r="A201" s="12" t="s">
        <v>2187</v>
      </c>
      <c r="B201" s="13"/>
      <c r="C201" s="13" t="s">
        <v>287</v>
      </c>
      <c r="D201" s="68"/>
      <c r="E201" s="59">
        <v>1</v>
      </c>
      <c r="F201" s="133">
        <v>4000</v>
      </c>
      <c r="G201" s="126">
        <f t="shared" si="14"/>
        <v>4000</v>
      </c>
      <c r="H201" s="126"/>
      <c r="I201" s="127"/>
      <c r="J201" s="56"/>
      <c r="K201" s="56"/>
    </row>
    <row r="202" spans="1:11">
      <c r="A202" s="12" t="s">
        <v>2188</v>
      </c>
      <c r="B202" s="13"/>
      <c r="C202" s="13" t="s">
        <v>288</v>
      </c>
      <c r="D202" s="68"/>
      <c r="E202" s="59">
        <v>1</v>
      </c>
      <c r="F202" s="132">
        <v>24500</v>
      </c>
      <c r="G202" s="126">
        <f t="shared" si="14"/>
        <v>24500</v>
      </c>
      <c r="H202" s="126"/>
      <c r="I202" s="127"/>
      <c r="J202" s="56"/>
      <c r="K202" s="56"/>
    </row>
    <row r="203" spans="1:11">
      <c r="A203" s="12" t="s">
        <v>2189</v>
      </c>
      <c r="B203" s="13"/>
      <c r="C203" s="13" t="s">
        <v>289</v>
      </c>
      <c r="D203" s="68"/>
      <c r="E203" s="59">
        <v>1</v>
      </c>
      <c r="F203" s="133">
        <v>13700</v>
      </c>
      <c r="G203" s="126">
        <f t="shared" si="14"/>
        <v>13700</v>
      </c>
      <c r="H203" s="126"/>
      <c r="I203" s="127"/>
      <c r="J203" s="56"/>
      <c r="K203" s="56"/>
    </row>
    <row r="204" spans="1:11">
      <c r="A204" s="12" t="s">
        <v>2190</v>
      </c>
      <c r="B204" s="13"/>
      <c r="C204" s="13" t="s">
        <v>290</v>
      </c>
      <c r="D204" s="68"/>
      <c r="E204" s="59">
        <v>1</v>
      </c>
      <c r="F204" s="134">
        <v>8800</v>
      </c>
      <c r="G204" s="126">
        <f t="shared" si="14"/>
        <v>8800</v>
      </c>
      <c r="H204" s="126"/>
      <c r="I204" s="127"/>
      <c r="J204" s="56"/>
      <c r="K204" s="56"/>
    </row>
    <row r="205" spans="1:11">
      <c r="A205" s="12" t="s">
        <v>2191</v>
      </c>
      <c r="B205" s="13"/>
      <c r="C205" s="13" t="s">
        <v>291</v>
      </c>
      <c r="D205" s="68"/>
      <c r="E205" s="59">
        <v>1</v>
      </c>
      <c r="F205" s="135">
        <v>1000</v>
      </c>
      <c r="G205" s="126">
        <f t="shared" si="14"/>
        <v>1000</v>
      </c>
      <c r="H205" s="126"/>
      <c r="I205" s="127"/>
      <c r="J205" s="56"/>
      <c r="K205" s="56"/>
    </row>
    <row r="206" spans="1:11">
      <c r="A206" s="12" t="s">
        <v>2192</v>
      </c>
      <c r="B206" s="13"/>
      <c r="C206" s="13" t="s">
        <v>292</v>
      </c>
      <c r="D206" s="68"/>
      <c r="E206" s="59">
        <v>1</v>
      </c>
      <c r="F206" s="135">
        <v>1900</v>
      </c>
      <c r="G206" s="126">
        <f t="shared" si="14"/>
        <v>1900</v>
      </c>
      <c r="H206" s="126"/>
      <c r="I206" s="127"/>
      <c r="J206" s="56"/>
      <c r="K206" s="56"/>
    </row>
    <row r="207" spans="1:11">
      <c r="A207" s="2" t="s">
        <v>55</v>
      </c>
      <c r="B207" s="2" t="s">
        <v>56</v>
      </c>
      <c r="C207" s="2"/>
      <c r="D207" s="43" t="s">
        <v>7</v>
      </c>
      <c r="E207" s="43">
        <v>1</v>
      </c>
      <c r="F207" s="124"/>
      <c r="G207" s="124"/>
      <c r="H207" s="124">
        <f>SUM(G208:G221)</f>
        <v>309100</v>
      </c>
      <c r="I207" s="125">
        <v>2</v>
      </c>
      <c r="J207" s="124">
        <f>I207*H207</f>
        <v>618200</v>
      </c>
      <c r="K207" s="124"/>
    </row>
    <row r="208" spans="1:11">
      <c r="A208" s="57" t="s">
        <v>1950</v>
      </c>
      <c r="B208" s="5"/>
      <c r="C208" s="69" t="s">
        <v>2118</v>
      </c>
      <c r="D208" s="56"/>
      <c r="E208" s="60">
        <v>1</v>
      </c>
      <c r="F208" s="126">
        <v>23900</v>
      </c>
      <c r="G208" s="126">
        <f t="shared" si="9"/>
        <v>23900</v>
      </c>
      <c r="H208" s="126"/>
      <c r="I208" s="127"/>
      <c r="J208" s="56"/>
      <c r="K208" s="56"/>
    </row>
    <row r="209" spans="1:11">
      <c r="A209" s="57" t="s">
        <v>1951</v>
      </c>
      <c r="B209" s="5"/>
      <c r="C209" s="69" t="s">
        <v>2119</v>
      </c>
      <c r="D209" s="56"/>
      <c r="E209" s="60">
        <v>1</v>
      </c>
      <c r="F209" s="126">
        <v>9900</v>
      </c>
      <c r="G209" s="126">
        <f t="shared" si="9"/>
        <v>9900</v>
      </c>
      <c r="H209" s="126"/>
      <c r="I209" s="127"/>
      <c r="J209" s="56"/>
      <c r="K209" s="56"/>
    </row>
    <row r="210" spans="1:11">
      <c r="A210" s="57" t="s">
        <v>1952</v>
      </c>
      <c r="B210" s="5"/>
      <c r="C210" s="69" t="s">
        <v>2120</v>
      </c>
      <c r="D210" s="56"/>
      <c r="E210" s="60">
        <v>1</v>
      </c>
      <c r="F210" s="126">
        <v>14900</v>
      </c>
      <c r="G210" s="126">
        <f t="shared" si="9"/>
        <v>14900</v>
      </c>
      <c r="H210" s="126"/>
      <c r="I210" s="127"/>
      <c r="J210" s="56"/>
      <c r="K210" s="56"/>
    </row>
    <row r="211" spans="1:11">
      <c r="A211" s="57" t="s">
        <v>1953</v>
      </c>
      <c r="B211" s="5"/>
      <c r="C211" s="69" t="s">
        <v>2121</v>
      </c>
      <c r="D211" s="56"/>
      <c r="E211" s="60">
        <v>1</v>
      </c>
      <c r="F211" s="126">
        <v>14800</v>
      </c>
      <c r="G211" s="126">
        <f t="shared" si="9"/>
        <v>14800</v>
      </c>
      <c r="H211" s="126"/>
      <c r="I211" s="127"/>
      <c r="J211" s="56"/>
      <c r="K211" s="56"/>
    </row>
    <row r="212" spans="1:11">
      <c r="A212" s="57" t="s">
        <v>1954</v>
      </c>
      <c r="B212" s="5"/>
      <c r="C212" s="69" t="s">
        <v>2122</v>
      </c>
      <c r="D212" s="56"/>
      <c r="E212" s="60">
        <v>1</v>
      </c>
      <c r="F212" s="126">
        <v>38600</v>
      </c>
      <c r="G212" s="126">
        <f t="shared" si="9"/>
        <v>38600</v>
      </c>
      <c r="H212" s="126"/>
      <c r="I212" s="127"/>
      <c r="J212" s="56"/>
      <c r="K212" s="56"/>
    </row>
    <row r="213" spans="1:11">
      <c r="A213" s="57" t="s">
        <v>1955</v>
      </c>
      <c r="B213" s="5"/>
      <c r="C213" s="70" t="s">
        <v>2123</v>
      </c>
      <c r="D213" s="56"/>
      <c r="E213" s="60">
        <v>1</v>
      </c>
      <c r="F213" s="126">
        <v>23600</v>
      </c>
      <c r="G213" s="126">
        <f t="shared" si="9"/>
        <v>23600</v>
      </c>
      <c r="H213" s="126"/>
      <c r="I213" s="127"/>
      <c r="J213" s="56"/>
      <c r="K213" s="56"/>
    </row>
    <row r="214" spans="1:11">
      <c r="A214" s="57" t="s">
        <v>1956</v>
      </c>
      <c r="B214" s="5"/>
      <c r="C214" s="70" t="s">
        <v>2124</v>
      </c>
      <c r="D214" s="56"/>
      <c r="E214" s="60">
        <v>1</v>
      </c>
      <c r="F214" s="126">
        <v>16900</v>
      </c>
      <c r="G214" s="126">
        <f t="shared" si="9"/>
        <v>16900</v>
      </c>
      <c r="H214" s="126"/>
      <c r="I214" s="127"/>
      <c r="J214" s="56"/>
      <c r="K214" s="56"/>
    </row>
    <row r="215" spans="1:11">
      <c r="A215" s="57" t="s">
        <v>1957</v>
      </c>
      <c r="B215" s="5"/>
      <c r="C215" s="70" t="s">
        <v>2125</v>
      </c>
      <c r="D215" s="56"/>
      <c r="E215" s="60">
        <v>1</v>
      </c>
      <c r="F215" s="126">
        <v>15900</v>
      </c>
      <c r="G215" s="126">
        <f t="shared" si="9"/>
        <v>15900</v>
      </c>
      <c r="H215" s="126"/>
      <c r="I215" s="127"/>
      <c r="J215" s="56"/>
      <c r="K215" s="56"/>
    </row>
    <row r="216" spans="1:11">
      <c r="A216" s="57" t="s">
        <v>1958</v>
      </c>
      <c r="B216" s="5"/>
      <c r="C216" s="70" t="s">
        <v>2126</v>
      </c>
      <c r="D216" s="56"/>
      <c r="E216" s="60">
        <v>1</v>
      </c>
      <c r="F216" s="126">
        <v>27900</v>
      </c>
      <c r="G216" s="126">
        <f t="shared" si="9"/>
        <v>27900</v>
      </c>
      <c r="H216" s="126"/>
      <c r="I216" s="127"/>
      <c r="J216" s="56"/>
      <c r="K216" s="56"/>
    </row>
    <row r="217" spans="1:11" ht="30">
      <c r="A217" s="57" t="s">
        <v>1959</v>
      </c>
      <c r="B217" s="5"/>
      <c r="C217" s="70" t="s">
        <v>2127</v>
      </c>
      <c r="D217" s="56"/>
      <c r="E217" s="60">
        <v>1</v>
      </c>
      <c r="F217" s="126">
        <v>18900</v>
      </c>
      <c r="G217" s="126">
        <f t="shared" si="9"/>
        <v>18900</v>
      </c>
      <c r="H217" s="126"/>
      <c r="I217" s="127"/>
      <c r="J217" s="56"/>
      <c r="K217" s="56"/>
    </row>
    <row r="218" spans="1:11">
      <c r="A218" s="57" t="s">
        <v>1960</v>
      </c>
      <c r="B218" s="5"/>
      <c r="C218" s="70" t="s">
        <v>2128</v>
      </c>
      <c r="D218" s="56"/>
      <c r="E218" s="60">
        <v>1</v>
      </c>
      <c r="F218" s="126">
        <v>21900</v>
      </c>
      <c r="G218" s="126">
        <f t="shared" si="9"/>
        <v>21900</v>
      </c>
      <c r="H218" s="126"/>
      <c r="I218" s="127"/>
      <c r="J218" s="56"/>
      <c r="K218" s="56"/>
    </row>
    <row r="219" spans="1:11">
      <c r="A219" s="57" t="s">
        <v>1961</v>
      </c>
      <c r="B219" s="5"/>
      <c r="C219" s="70" t="s">
        <v>2129</v>
      </c>
      <c r="D219" s="56"/>
      <c r="E219" s="60">
        <v>1</v>
      </c>
      <c r="F219" s="126">
        <v>38600</v>
      </c>
      <c r="G219" s="126">
        <f t="shared" si="9"/>
        <v>38600</v>
      </c>
      <c r="H219" s="126"/>
      <c r="I219" s="127"/>
      <c r="J219" s="56"/>
      <c r="K219" s="56"/>
    </row>
    <row r="220" spans="1:11">
      <c r="A220" s="57" t="s">
        <v>1962</v>
      </c>
      <c r="B220" s="5"/>
      <c r="C220" s="71" t="s">
        <v>2130</v>
      </c>
      <c r="D220" s="56"/>
      <c r="E220" s="60">
        <v>1</v>
      </c>
      <c r="F220" s="126">
        <v>26400</v>
      </c>
      <c r="G220" s="126">
        <f t="shared" si="9"/>
        <v>26400</v>
      </c>
      <c r="H220" s="126"/>
      <c r="I220" s="127"/>
      <c r="J220" s="56"/>
      <c r="K220" s="56"/>
    </row>
    <row r="221" spans="1:11">
      <c r="A221" s="57" t="s">
        <v>1963</v>
      </c>
      <c r="B221" s="5"/>
      <c r="C221" s="70" t="s">
        <v>2131</v>
      </c>
      <c r="D221" s="56"/>
      <c r="E221" s="60">
        <v>1</v>
      </c>
      <c r="F221" s="126">
        <v>16900</v>
      </c>
      <c r="G221" s="126">
        <f t="shared" si="9"/>
        <v>16900</v>
      </c>
      <c r="H221" s="126"/>
      <c r="I221" s="127"/>
      <c r="J221" s="56"/>
      <c r="K221" s="56"/>
    </row>
    <row r="222" spans="1:11" ht="30">
      <c r="A222" s="2" t="s">
        <v>57</v>
      </c>
      <c r="B222" s="2" t="s">
        <v>58</v>
      </c>
      <c r="C222" s="2"/>
      <c r="D222" s="43" t="s">
        <v>7</v>
      </c>
      <c r="E222" s="43" t="s">
        <v>2197</v>
      </c>
      <c r="F222" s="124"/>
      <c r="G222" s="124"/>
      <c r="H222" s="124">
        <f>SUM(G223:G232)</f>
        <v>55000</v>
      </c>
      <c r="I222" s="125">
        <v>1</v>
      </c>
      <c r="J222" s="124">
        <f>I222*H222+H222</f>
        <v>110000</v>
      </c>
      <c r="K222" s="124"/>
    </row>
    <row r="223" spans="1:11">
      <c r="A223" s="57" t="s">
        <v>341</v>
      </c>
      <c r="B223" s="5"/>
      <c r="C223" s="48" t="s">
        <v>331</v>
      </c>
      <c r="D223" s="56"/>
      <c r="E223" s="60">
        <v>1</v>
      </c>
      <c r="F223" s="126">
        <v>5500</v>
      </c>
      <c r="G223" s="126">
        <f t="shared" si="9"/>
        <v>5500</v>
      </c>
      <c r="H223" s="126"/>
      <c r="I223" s="127"/>
      <c r="J223" s="56"/>
      <c r="K223" s="56"/>
    </row>
    <row r="224" spans="1:11">
      <c r="A224" s="57" t="s">
        <v>342</v>
      </c>
      <c r="B224" s="5"/>
      <c r="C224" s="48" t="s">
        <v>332</v>
      </c>
      <c r="D224" s="56"/>
      <c r="E224" s="60">
        <v>1</v>
      </c>
      <c r="F224" s="126">
        <v>5500</v>
      </c>
      <c r="G224" s="126">
        <f t="shared" si="9"/>
        <v>5500</v>
      </c>
      <c r="H224" s="126"/>
      <c r="I224" s="127"/>
      <c r="J224" s="56"/>
      <c r="K224" s="56"/>
    </row>
    <row r="225" spans="1:11">
      <c r="A225" s="57" t="s">
        <v>343</v>
      </c>
      <c r="B225" s="5"/>
      <c r="C225" s="48" t="s">
        <v>333</v>
      </c>
      <c r="D225" s="56"/>
      <c r="E225" s="60">
        <v>1</v>
      </c>
      <c r="F225" s="126">
        <v>5500</v>
      </c>
      <c r="G225" s="126">
        <f t="shared" si="9"/>
        <v>5500</v>
      </c>
      <c r="H225" s="126"/>
      <c r="I225" s="127"/>
      <c r="J225" s="56"/>
      <c r="K225" s="56"/>
    </row>
    <row r="226" spans="1:11">
      <c r="A226" s="57" t="s">
        <v>344</v>
      </c>
      <c r="B226" s="5"/>
      <c r="C226" s="48" t="s">
        <v>334</v>
      </c>
      <c r="D226" s="56"/>
      <c r="E226" s="60">
        <v>1</v>
      </c>
      <c r="F226" s="126">
        <v>5500</v>
      </c>
      <c r="G226" s="126">
        <f t="shared" si="9"/>
        <v>5500</v>
      </c>
      <c r="H226" s="126"/>
      <c r="I226" s="127"/>
      <c r="J226" s="56"/>
      <c r="K226" s="56"/>
    </row>
    <row r="227" spans="1:11">
      <c r="A227" s="57" t="s">
        <v>345</v>
      </c>
      <c r="B227" s="5"/>
      <c r="C227" s="48" t="s">
        <v>335</v>
      </c>
      <c r="D227" s="56"/>
      <c r="E227" s="60">
        <v>1</v>
      </c>
      <c r="F227" s="126">
        <v>5500</v>
      </c>
      <c r="G227" s="126">
        <f t="shared" si="9"/>
        <v>5500</v>
      </c>
      <c r="H227" s="126"/>
      <c r="I227" s="127"/>
      <c r="J227" s="56"/>
      <c r="K227" s="56"/>
    </row>
    <row r="228" spans="1:11">
      <c r="A228" s="57" t="s">
        <v>346</v>
      </c>
      <c r="B228" s="5"/>
      <c r="C228" s="48" t="s">
        <v>336</v>
      </c>
      <c r="D228" s="56"/>
      <c r="E228" s="60">
        <v>1</v>
      </c>
      <c r="F228" s="126">
        <v>5500</v>
      </c>
      <c r="G228" s="126">
        <f t="shared" si="9"/>
        <v>5500</v>
      </c>
      <c r="H228" s="126"/>
      <c r="I228" s="127"/>
      <c r="J228" s="56"/>
      <c r="K228" s="56"/>
    </row>
    <row r="229" spans="1:11">
      <c r="A229" s="57" t="s">
        <v>347</v>
      </c>
      <c r="B229" s="5"/>
      <c r="C229" s="48" t="s">
        <v>337</v>
      </c>
      <c r="D229" s="56"/>
      <c r="E229" s="60">
        <v>1</v>
      </c>
      <c r="F229" s="126">
        <v>5500</v>
      </c>
      <c r="G229" s="126">
        <f t="shared" si="9"/>
        <v>5500</v>
      </c>
      <c r="H229" s="126"/>
      <c r="I229" s="127"/>
      <c r="J229" s="56"/>
      <c r="K229" s="56"/>
    </row>
    <row r="230" spans="1:11">
      <c r="A230" s="57" t="s">
        <v>348</v>
      </c>
      <c r="B230" s="5"/>
      <c r="C230" s="48" t="s">
        <v>338</v>
      </c>
      <c r="D230" s="56"/>
      <c r="E230" s="60">
        <v>1</v>
      </c>
      <c r="F230" s="126">
        <v>5500</v>
      </c>
      <c r="G230" s="126">
        <f t="shared" si="9"/>
        <v>5500</v>
      </c>
      <c r="H230" s="126"/>
      <c r="I230" s="127"/>
      <c r="J230" s="56"/>
      <c r="K230" s="56"/>
    </row>
    <row r="231" spans="1:11">
      <c r="A231" s="57" t="s">
        <v>349</v>
      </c>
      <c r="B231" s="5"/>
      <c r="C231" s="48" t="s">
        <v>339</v>
      </c>
      <c r="D231" s="56"/>
      <c r="E231" s="60">
        <v>1</v>
      </c>
      <c r="F231" s="126">
        <v>5500</v>
      </c>
      <c r="G231" s="126">
        <f t="shared" si="9"/>
        <v>5500</v>
      </c>
      <c r="H231" s="126"/>
      <c r="I231" s="127"/>
      <c r="J231" s="56"/>
      <c r="K231" s="56"/>
    </row>
    <row r="232" spans="1:11">
      <c r="A232" s="57" t="s">
        <v>350</v>
      </c>
      <c r="B232" s="5"/>
      <c r="C232" s="48" t="s">
        <v>340</v>
      </c>
      <c r="D232" s="56"/>
      <c r="E232" s="60">
        <v>1</v>
      </c>
      <c r="F232" s="126">
        <v>5500</v>
      </c>
      <c r="G232" s="126">
        <f t="shared" si="9"/>
        <v>5500</v>
      </c>
      <c r="H232" s="126"/>
      <c r="I232" s="127"/>
      <c r="J232" s="56"/>
      <c r="K232" s="56"/>
    </row>
    <row r="233" spans="1:11">
      <c r="A233" s="2" t="s">
        <v>59</v>
      </c>
      <c r="B233" s="2" t="s">
        <v>60</v>
      </c>
      <c r="C233" s="2"/>
      <c r="D233" s="43" t="s">
        <v>7</v>
      </c>
      <c r="E233" s="43" t="s">
        <v>2197</v>
      </c>
      <c r="F233" s="124"/>
      <c r="G233" s="124"/>
      <c r="H233" s="124">
        <f>SUM(G234:G243)</f>
        <v>3900</v>
      </c>
      <c r="I233" s="125">
        <v>1</v>
      </c>
      <c r="J233" s="124">
        <f>I233*H233</f>
        <v>3900</v>
      </c>
      <c r="K233" s="124"/>
    </row>
    <row r="234" spans="1:11">
      <c r="A234" s="57" t="s">
        <v>351</v>
      </c>
      <c r="B234" s="5"/>
      <c r="C234" s="48" t="s">
        <v>360</v>
      </c>
      <c r="D234" s="56"/>
      <c r="E234" s="60">
        <v>1</v>
      </c>
      <c r="F234" s="126">
        <v>390</v>
      </c>
      <c r="G234" s="126">
        <f t="shared" si="9"/>
        <v>390</v>
      </c>
      <c r="H234" s="126"/>
      <c r="I234" s="127"/>
      <c r="J234" s="56"/>
      <c r="K234" s="56"/>
    </row>
    <row r="235" spans="1:11">
      <c r="A235" s="57" t="s">
        <v>352</v>
      </c>
      <c r="B235" s="5"/>
      <c r="C235" s="48" t="s">
        <v>361</v>
      </c>
      <c r="D235" s="56"/>
      <c r="E235" s="60">
        <v>1</v>
      </c>
      <c r="F235" s="126">
        <v>390</v>
      </c>
      <c r="G235" s="126">
        <f t="shared" si="9"/>
        <v>390</v>
      </c>
      <c r="H235" s="126"/>
      <c r="I235" s="127"/>
      <c r="J235" s="56"/>
      <c r="K235" s="56"/>
    </row>
    <row r="236" spans="1:11">
      <c r="A236" s="57" t="s">
        <v>353</v>
      </c>
      <c r="B236" s="5"/>
      <c r="C236" s="48" t="s">
        <v>362</v>
      </c>
      <c r="D236" s="56"/>
      <c r="E236" s="60">
        <v>1</v>
      </c>
      <c r="F236" s="126">
        <v>390</v>
      </c>
      <c r="G236" s="126">
        <f t="shared" si="9"/>
        <v>390</v>
      </c>
      <c r="H236" s="126"/>
      <c r="I236" s="127"/>
      <c r="J236" s="56"/>
      <c r="K236" s="56"/>
    </row>
    <row r="237" spans="1:11">
      <c r="A237" s="57" t="s">
        <v>354</v>
      </c>
      <c r="B237" s="5"/>
      <c r="C237" s="48" t="s">
        <v>1531</v>
      </c>
      <c r="D237" s="56"/>
      <c r="E237" s="60">
        <v>1</v>
      </c>
      <c r="F237" s="126">
        <v>390</v>
      </c>
      <c r="G237" s="126">
        <f t="shared" ref="G237" si="15">F237*E237</f>
        <v>390</v>
      </c>
      <c r="H237" s="126"/>
      <c r="I237" s="127"/>
      <c r="J237" s="56"/>
      <c r="K237" s="56"/>
    </row>
    <row r="238" spans="1:11">
      <c r="A238" s="57" t="s">
        <v>355</v>
      </c>
      <c r="B238" s="5"/>
      <c r="C238" s="48" t="s">
        <v>363</v>
      </c>
      <c r="D238" s="56"/>
      <c r="E238" s="60">
        <v>1</v>
      </c>
      <c r="F238" s="126">
        <v>390</v>
      </c>
      <c r="G238" s="126">
        <f t="shared" si="9"/>
        <v>390</v>
      </c>
      <c r="H238" s="126"/>
      <c r="I238" s="127"/>
      <c r="J238" s="56"/>
      <c r="K238" s="56"/>
    </row>
    <row r="239" spans="1:11">
      <c r="A239" s="57" t="s">
        <v>356</v>
      </c>
      <c r="B239" s="5"/>
      <c r="C239" s="48" t="s">
        <v>364</v>
      </c>
      <c r="D239" s="56"/>
      <c r="E239" s="60">
        <v>1</v>
      </c>
      <c r="F239" s="126">
        <v>390</v>
      </c>
      <c r="G239" s="126">
        <f t="shared" si="9"/>
        <v>390</v>
      </c>
      <c r="H239" s="126"/>
      <c r="I239" s="127"/>
      <c r="J239" s="56"/>
      <c r="K239" s="56"/>
    </row>
    <row r="240" spans="1:11">
      <c r="A240" s="57" t="s">
        <v>357</v>
      </c>
      <c r="B240" s="5"/>
      <c r="C240" s="48" t="s">
        <v>365</v>
      </c>
      <c r="D240" s="56"/>
      <c r="E240" s="60">
        <v>1</v>
      </c>
      <c r="F240" s="126">
        <v>390</v>
      </c>
      <c r="G240" s="126">
        <f t="shared" si="9"/>
        <v>390</v>
      </c>
      <c r="H240" s="126"/>
      <c r="I240" s="127"/>
      <c r="J240" s="56"/>
      <c r="K240" s="56"/>
    </row>
    <row r="241" spans="1:11">
      <c r="A241" s="57" t="s">
        <v>358</v>
      </c>
      <c r="B241" s="5"/>
      <c r="C241" s="48" t="s">
        <v>366</v>
      </c>
      <c r="D241" s="56"/>
      <c r="E241" s="60">
        <v>1</v>
      </c>
      <c r="F241" s="126">
        <v>390</v>
      </c>
      <c r="G241" s="126">
        <f t="shared" si="9"/>
        <v>390</v>
      </c>
      <c r="H241" s="126"/>
      <c r="I241" s="127"/>
      <c r="J241" s="56"/>
      <c r="K241" s="56"/>
    </row>
    <row r="242" spans="1:11">
      <c r="A242" s="57" t="s">
        <v>359</v>
      </c>
      <c r="B242" s="5"/>
      <c r="C242" s="48" t="s">
        <v>367</v>
      </c>
      <c r="D242" s="56"/>
      <c r="E242" s="60">
        <v>1</v>
      </c>
      <c r="F242" s="126">
        <v>390</v>
      </c>
      <c r="G242" s="126">
        <f t="shared" si="9"/>
        <v>390</v>
      </c>
      <c r="H242" s="126"/>
      <c r="I242" s="127"/>
      <c r="J242" s="56"/>
      <c r="K242" s="56"/>
    </row>
    <row r="243" spans="1:11">
      <c r="A243" s="57" t="s">
        <v>1532</v>
      </c>
      <c r="B243" s="5"/>
      <c r="C243" s="48" t="s">
        <v>368</v>
      </c>
      <c r="D243" s="56"/>
      <c r="E243" s="60">
        <v>1</v>
      </c>
      <c r="F243" s="126">
        <v>390</v>
      </c>
      <c r="G243" s="126">
        <f t="shared" si="9"/>
        <v>390</v>
      </c>
      <c r="H243" s="126"/>
      <c r="I243" s="127"/>
      <c r="J243" s="56"/>
      <c r="K243" s="56"/>
    </row>
    <row r="244" spans="1:11" ht="30">
      <c r="A244" s="2" t="s">
        <v>61</v>
      </c>
      <c r="B244" s="2" t="s">
        <v>62</v>
      </c>
      <c r="C244" s="2"/>
      <c r="D244" s="43" t="s">
        <v>7</v>
      </c>
      <c r="E244" s="43">
        <v>1</v>
      </c>
      <c r="F244" s="124"/>
      <c r="G244" s="124"/>
      <c r="H244" s="124">
        <f>SUM(G245:G273)</f>
        <v>68080</v>
      </c>
      <c r="I244" s="125">
        <v>1</v>
      </c>
      <c r="J244" s="124">
        <f>I244*H244</f>
        <v>68080</v>
      </c>
      <c r="K244" s="124"/>
    </row>
    <row r="245" spans="1:11" ht="30">
      <c r="A245" s="57" t="s">
        <v>369</v>
      </c>
      <c r="B245" s="5"/>
      <c r="C245" s="48" t="s">
        <v>398</v>
      </c>
      <c r="D245" s="56"/>
      <c r="E245" s="60">
        <v>1</v>
      </c>
      <c r="F245" s="126">
        <v>1480</v>
      </c>
      <c r="G245" s="126">
        <f t="shared" si="9"/>
        <v>1480</v>
      </c>
      <c r="H245" s="126"/>
      <c r="I245" s="127"/>
      <c r="J245" s="56"/>
      <c r="K245" s="56"/>
    </row>
    <row r="246" spans="1:11">
      <c r="A246" s="57" t="s">
        <v>370</v>
      </c>
      <c r="B246" s="5"/>
      <c r="C246" s="48" t="s">
        <v>399</v>
      </c>
      <c r="D246" s="56"/>
      <c r="E246" s="60">
        <v>1</v>
      </c>
      <c r="F246" s="126">
        <v>2400</v>
      </c>
      <c r="G246" s="126">
        <f t="shared" si="9"/>
        <v>2400</v>
      </c>
      <c r="H246" s="126"/>
      <c r="I246" s="127"/>
      <c r="J246" s="56"/>
      <c r="K246" s="56"/>
    </row>
    <row r="247" spans="1:11">
      <c r="A247" s="57" t="s">
        <v>371</v>
      </c>
      <c r="B247" s="5"/>
      <c r="C247" s="48" t="s">
        <v>400</v>
      </c>
      <c r="D247" s="56"/>
      <c r="E247" s="60">
        <v>1</v>
      </c>
      <c r="F247" s="126">
        <v>2800</v>
      </c>
      <c r="G247" s="126">
        <f t="shared" si="9"/>
        <v>2800</v>
      </c>
      <c r="H247" s="126"/>
      <c r="I247" s="127"/>
      <c r="J247" s="56"/>
      <c r="K247" s="56"/>
    </row>
    <row r="248" spans="1:11">
      <c r="A248" s="57" t="s">
        <v>372</v>
      </c>
      <c r="B248" s="5"/>
      <c r="C248" s="48" t="s">
        <v>401</v>
      </c>
      <c r="D248" s="56"/>
      <c r="E248" s="60">
        <v>1</v>
      </c>
      <c r="F248" s="126">
        <v>1400</v>
      </c>
      <c r="G248" s="126">
        <f t="shared" si="9"/>
        <v>1400</v>
      </c>
      <c r="H248" s="126"/>
      <c r="I248" s="127"/>
      <c r="J248" s="56"/>
      <c r="K248" s="56"/>
    </row>
    <row r="249" spans="1:11">
      <c r="A249" s="57" t="s">
        <v>373</v>
      </c>
      <c r="B249" s="5"/>
      <c r="C249" s="48" t="s">
        <v>402</v>
      </c>
      <c r="D249" s="56"/>
      <c r="E249" s="60">
        <v>1</v>
      </c>
      <c r="F249" s="126">
        <v>1400</v>
      </c>
      <c r="G249" s="126">
        <f t="shared" si="9"/>
        <v>1400</v>
      </c>
      <c r="H249" s="126"/>
      <c r="I249" s="127"/>
      <c r="J249" s="56"/>
      <c r="K249" s="56"/>
    </row>
    <row r="250" spans="1:11">
      <c r="A250" s="57" t="s">
        <v>374</v>
      </c>
      <c r="B250" s="5"/>
      <c r="C250" s="48" t="s">
        <v>403</v>
      </c>
      <c r="D250" s="56"/>
      <c r="E250" s="60">
        <v>1</v>
      </c>
      <c r="F250" s="126">
        <v>1400</v>
      </c>
      <c r="G250" s="126">
        <f t="shared" si="9"/>
        <v>1400</v>
      </c>
      <c r="H250" s="126"/>
      <c r="I250" s="127"/>
      <c r="J250" s="56"/>
      <c r="K250" s="56"/>
    </row>
    <row r="251" spans="1:11">
      <c r="A251" s="57" t="s">
        <v>375</v>
      </c>
      <c r="B251" s="5"/>
      <c r="C251" s="48" t="s">
        <v>404</v>
      </c>
      <c r="D251" s="56"/>
      <c r="E251" s="60">
        <v>1</v>
      </c>
      <c r="F251" s="126">
        <v>1200</v>
      </c>
      <c r="G251" s="126">
        <f t="shared" si="9"/>
        <v>1200</v>
      </c>
      <c r="H251" s="126"/>
      <c r="I251" s="127"/>
      <c r="J251" s="56"/>
      <c r="K251" s="56"/>
    </row>
    <row r="252" spans="1:11">
      <c r="A252" s="57" t="s">
        <v>376</v>
      </c>
      <c r="B252" s="5"/>
      <c r="C252" s="48" t="s">
        <v>405</v>
      </c>
      <c r="D252" s="56"/>
      <c r="E252" s="60">
        <v>1</v>
      </c>
      <c r="F252" s="126">
        <v>1400</v>
      </c>
      <c r="G252" s="126">
        <f t="shared" si="9"/>
        <v>1400</v>
      </c>
      <c r="H252" s="126"/>
      <c r="I252" s="127"/>
      <c r="J252" s="56"/>
      <c r="K252" s="56"/>
    </row>
    <row r="253" spans="1:11">
      <c r="A253" s="57" t="s">
        <v>377</v>
      </c>
      <c r="B253" s="5"/>
      <c r="C253" s="48" t="s">
        <v>406</v>
      </c>
      <c r="D253" s="56"/>
      <c r="E253" s="60">
        <v>1</v>
      </c>
      <c r="F253" s="126">
        <v>1800</v>
      </c>
      <c r="G253" s="126">
        <f t="shared" si="9"/>
        <v>1800</v>
      </c>
      <c r="H253" s="126"/>
      <c r="I253" s="127"/>
      <c r="J253" s="56"/>
      <c r="K253" s="56"/>
    </row>
    <row r="254" spans="1:11">
      <c r="A254" s="57" t="s">
        <v>378</v>
      </c>
      <c r="B254" s="5"/>
      <c r="C254" s="48" t="s">
        <v>407</v>
      </c>
      <c r="D254" s="56"/>
      <c r="E254" s="60">
        <v>1</v>
      </c>
      <c r="F254" s="126">
        <v>2800</v>
      </c>
      <c r="G254" s="126">
        <f t="shared" si="9"/>
        <v>2800</v>
      </c>
      <c r="H254" s="126"/>
      <c r="I254" s="127"/>
      <c r="J254" s="56"/>
      <c r="K254" s="56"/>
    </row>
    <row r="255" spans="1:11">
      <c r="A255" s="57" t="s">
        <v>379</v>
      </c>
      <c r="B255" s="5"/>
      <c r="C255" s="48" t="s">
        <v>408</v>
      </c>
      <c r="D255" s="56"/>
      <c r="E255" s="60">
        <v>1</v>
      </c>
      <c r="F255" s="126">
        <v>1200</v>
      </c>
      <c r="G255" s="126">
        <f t="shared" si="9"/>
        <v>1200</v>
      </c>
      <c r="H255" s="126"/>
      <c r="I255" s="127"/>
      <c r="J255" s="56"/>
      <c r="K255" s="56"/>
    </row>
    <row r="256" spans="1:11">
      <c r="A256" s="57" t="s">
        <v>380</v>
      </c>
      <c r="B256" s="5"/>
      <c r="C256" s="48" t="s">
        <v>409</v>
      </c>
      <c r="D256" s="56"/>
      <c r="E256" s="60">
        <v>1</v>
      </c>
      <c r="F256" s="126">
        <v>1800</v>
      </c>
      <c r="G256" s="126">
        <f t="shared" si="9"/>
        <v>1800</v>
      </c>
      <c r="H256" s="126"/>
      <c r="I256" s="127"/>
      <c r="J256" s="56"/>
      <c r="K256" s="56"/>
    </row>
    <row r="257" spans="1:11">
      <c r="A257" s="57" t="s">
        <v>381</v>
      </c>
      <c r="B257" s="5"/>
      <c r="C257" s="48" t="s">
        <v>410</v>
      </c>
      <c r="D257" s="56"/>
      <c r="E257" s="60">
        <v>1</v>
      </c>
      <c r="F257" s="126">
        <v>1400</v>
      </c>
      <c r="G257" s="126">
        <f t="shared" si="9"/>
        <v>1400</v>
      </c>
      <c r="H257" s="126"/>
      <c r="I257" s="127"/>
      <c r="J257" s="56"/>
      <c r="K257" s="56"/>
    </row>
    <row r="258" spans="1:11">
      <c r="A258" s="57" t="s">
        <v>382</v>
      </c>
      <c r="B258" s="5"/>
      <c r="C258" s="48" t="s">
        <v>411</v>
      </c>
      <c r="D258" s="56"/>
      <c r="E258" s="60">
        <v>1</v>
      </c>
      <c r="F258" s="126">
        <v>1200</v>
      </c>
      <c r="G258" s="126">
        <f t="shared" si="9"/>
        <v>1200</v>
      </c>
      <c r="H258" s="126"/>
      <c r="I258" s="127"/>
      <c r="J258" s="56"/>
      <c r="K258" s="56"/>
    </row>
    <row r="259" spans="1:11">
      <c r="A259" s="57" t="s">
        <v>383</v>
      </c>
      <c r="B259" s="5"/>
      <c r="C259" s="48" t="s">
        <v>412</v>
      </c>
      <c r="D259" s="56"/>
      <c r="E259" s="60">
        <v>1</v>
      </c>
      <c r="F259" s="126">
        <v>2400</v>
      </c>
      <c r="G259" s="126">
        <f t="shared" si="9"/>
        <v>2400</v>
      </c>
      <c r="H259" s="126"/>
      <c r="I259" s="127"/>
      <c r="J259" s="56"/>
      <c r="K259" s="56"/>
    </row>
    <row r="260" spans="1:11">
      <c r="A260" s="57" t="s">
        <v>384</v>
      </c>
      <c r="B260" s="5"/>
      <c r="C260" s="48" t="s">
        <v>413</v>
      </c>
      <c r="D260" s="56"/>
      <c r="E260" s="60">
        <v>1</v>
      </c>
      <c r="F260" s="126">
        <v>3800</v>
      </c>
      <c r="G260" s="126">
        <f t="shared" si="9"/>
        <v>3800</v>
      </c>
      <c r="H260" s="126"/>
      <c r="I260" s="127"/>
      <c r="J260" s="56"/>
      <c r="K260" s="56"/>
    </row>
    <row r="261" spans="1:11">
      <c r="A261" s="57" t="s">
        <v>385</v>
      </c>
      <c r="B261" s="5"/>
      <c r="C261" s="48" t="s">
        <v>414</v>
      </c>
      <c r="D261" s="56"/>
      <c r="E261" s="60">
        <v>1</v>
      </c>
      <c r="F261" s="126">
        <v>3000</v>
      </c>
      <c r="G261" s="126">
        <f t="shared" si="9"/>
        <v>3000</v>
      </c>
      <c r="H261" s="126"/>
      <c r="I261" s="127"/>
      <c r="J261" s="56"/>
      <c r="K261" s="56"/>
    </row>
    <row r="262" spans="1:11">
      <c r="A262" s="57" t="s">
        <v>386</v>
      </c>
      <c r="B262" s="5"/>
      <c r="C262" s="48" t="s">
        <v>415</v>
      </c>
      <c r="D262" s="56"/>
      <c r="E262" s="60">
        <v>1</v>
      </c>
      <c r="F262" s="126">
        <v>3800</v>
      </c>
      <c r="G262" s="126">
        <f t="shared" si="9"/>
        <v>3800</v>
      </c>
      <c r="H262" s="126"/>
      <c r="I262" s="127"/>
      <c r="J262" s="56"/>
      <c r="K262" s="56"/>
    </row>
    <row r="263" spans="1:11">
      <c r="A263" s="57" t="s">
        <v>387</v>
      </c>
      <c r="B263" s="5"/>
      <c r="C263" s="48" t="s">
        <v>416</v>
      </c>
      <c r="D263" s="56"/>
      <c r="E263" s="60">
        <v>1</v>
      </c>
      <c r="F263" s="126">
        <v>3200</v>
      </c>
      <c r="G263" s="126">
        <f t="shared" si="9"/>
        <v>3200</v>
      </c>
      <c r="H263" s="126"/>
      <c r="I263" s="127"/>
      <c r="J263" s="56"/>
      <c r="K263" s="56"/>
    </row>
    <row r="264" spans="1:11">
      <c r="A264" s="57" t="s">
        <v>388</v>
      </c>
      <c r="B264" s="5"/>
      <c r="C264" s="48" t="s">
        <v>417</v>
      </c>
      <c r="D264" s="56"/>
      <c r="E264" s="60">
        <v>1</v>
      </c>
      <c r="F264" s="126">
        <v>3000</v>
      </c>
      <c r="G264" s="126">
        <f t="shared" si="9"/>
        <v>3000</v>
      </c>
      <c r="H264" s="126"/>
      <c r="I264" s="127"/>
      <c r="J264" s="56"/>
      <c r="K264" s="56"/>
    </row>
    <row r="265" spans="1:11">
      <c r="A265" s="57" t="s">
        <v>389</v>
      </c>
      <c r="B265" s="5"/>
      <c r="C265" s="48" t="s">
        <v>418</v>
      </c>
      <c r="D265" s="56"/>
      <c r="E265" s="60">
        <v>1</v>
      </c>
      <c r="F265" s="126">
        <v>4400</v>
      </c>
      <c r="G265" s="126">
        <f t="shared" si="9"/>
        <v>4400</v>
      </c>
      <c r="H265" s="126"/>
      <c r="I265" s="127"/>
      <c r="J265" s="56"/>
      <c r="K265" s="56"/>
    </row>
    <row r="266" spans="1:11">
      <c r="A266" s="57" t="s">
        <v>390</v>
      </c>
      <c r="B266" s="5"/>
      <c r="C266" s="48" t="s">
        <v>419</v>
      </c>
      <c r="D266" s="56"/>
      <c r="E266" s="60">
        <v>1</v>
      </c>
      <c r="F266" s="126">
        <v>2400</v>
      </c>
      <c r="G266" s="126">
        <f t="shared" si="9"/>
        <v>2400</v>
      </c>
      <c r="H266" s="126"/>
      <c r="I266" s="127"/>
      <c r="J266" s="56"/>
      <c r="K266" s="56"/>
    </row>
    <row r="267" spans="1:11">
      <c r="A267" s="57" t="s">
        <v>391</v>
      </c>
      <c r="B267" s="5"/>
      <c r="C267" s="48" t="s">
        <v>420</v>
      </c>
      <c r="D267" s="56"/>
      <c r="E267" s="60">
        <v>1</v>
      </c>
      <c r="F267" s="126">
        <v>2400</v>
      </c>
      <c r="G267" s="126">
        <f t="shared" si="9"/>
        <v>2400</v>
      </c>
      <c r="H267" s="126"/>
      <c r="I267" s="127"/>
      <c r="J267" s="56"/>
      <c r="K267" s="56"/>
    </row>
    <row r="268" spans="1:11">
      <c r="A268" s="57" t="s">
        <v>392</v>
      </c>
      <c r="B268" s="5"/>
      <c r="C268" s="48" t="s">
        <v>421</v>
      </c>
      <c r="D268" s="56"/>
      <c r="E268" s="60">
        <v>1</v>
      </c>
      <c r="F268" s="126">
        <v>2400</v>
      </c>
      <c r="G268" s="126">
        <f t="shared" si="9"/>
        <v>2400</v>
      </c>
      <c r="H268" s="126"/>
      <c r="I268" s="127"/>
      <c r="J268" s="56"/>
      <c r="K268" s="56"/>
    </row>
    <row r="269" spans="1:11">
      <c r="A269" s="57" t="s">
        <v>393</v>
      </c>
      <c r="B269" s="5"/>
      <c r="C269" s="48" t="s">
        <v>422</v>
      </c>
      <c r="D269" s="56"/>
      <c r="E269" s="60">
        <v>1</v>
      </c>
      <c r="F269" s="126">
        <v>2400</v>
      </c>
      <c r="G269" s="126">
        <f t="shared" si="9"/>
        <v>2400</v>
      </c>
      <c r="H269" s="126"/>
      <c r="I269" s="127"/>
      <c r="J269" s="56"/>
      <c r="K269" s="56"/>
    </row>
    <row r="270" spans="1:11">
      <c r="A270" s="57" t="s">
        <v>394</v>
      </c>
      <c r="B270" s="5"/>
      <c r="C270" s="48" t="s">
        <v>423</v>
      </c>
      <c r="D270" s="56"/>
      <c r="E270" s="60">
        <v>1</v>
      </c>
      <c r="F270" s="126">
        <v>2400</v>
      </c>
      <c r="G270" s="126">
        <f t="shared" si="9"/>
        <v>2400</v>
      </c>
      <c r="H270" s="126"/>
      <c r="I270" s="127"/>
      <c r="J270" s="56"/>
      <c r="K270" s="56"/>
    </row>
    <row r="271" spans="1:11">
      <c r="A271" s="57" t="s">
        <v>395</v>
      </c>
      <c r="B271" s="5"/>
      <c r="C271" s="48" t="s">
        <v>424</v>
      </c>
      <c r="D271" s="56"/>
      <c r="E271" s="60">
        <v>1</v>
      </c>
      <c r="F271" s="126">
        <v>2400</v>
      </c>
      <c r="G271" s="126">
        <f t="shared" si="9"/>
        <v>2400</v>
      </c>
      <c r="H271" s="126"/>
      <c r="I271" s="127"/>
      <c r="J271" s="56"/>
      <c r="K271" s="56"/>
    </row>
    <row r="272" spans="1:11">
      <c r="A272" s="57" t="s">
        <v>396</v>
      </c>
      <c r="B272" s="5"/>
      <c r="C272" s="48" t="s">
        <v>425</v>
      </c>
      <c r="D272" s="56"/>
      <c r="E272" s="60">
        <v>1</v>
      </c>
      <c r="F272" s="126">
        <v>2400</v>
      </c>
      <c r="G272" s="126">
        <f t="shared" si="9"/>
        <v>2400</v>
      </c>
      <c r="H272" s="126"/>
      <c r="I272" s="127"/>
      <c r="J272" s="56"/>
      <c r="K272" s="56"/>
    </row>
    <row r="273" spans="1:11">
      <c r="A273" s="57" t="s">
        <v>397</v>
      </c>
      <c r="B273" s="5"/>
      <c r="C273" s="48" t="s">
        <v>426</v>
      </c>
      <c r="D273" s="56"/>
      <c r="E273" s="60">
        <v>1</v>
      </c>
      <c r="F273" s="126">
        <v>4000</v>
      </c>
      <c r="G273" s="126">
        <f t="shared" si="9"/>
        <v>4000</v>
      </c>
      <c r="H273" s="126" t="s">
        <v>2197</v>
      </c>
      <c r="I273" s="127"/>
      <c r="J273" s="56"/>
      <c r="K273" s="56"/>
    </row>
    <row r="274" spans="1:11">
      <c r="A274" s="2" t="s">
        <v>1455</v>
      </c>
      <c r="B274" s="2" t="s">
        <v>1456</v>
      </c>
      <c r="C274" s="2"/>
      <c r="D274" s="43" t="s">
        <v>7</v>
      </c>
      <c r="E274" s="43" t="s">
        <v>2197</v>
      </c>
      <c r="F274" s="124"/>
      <c r="G274" s="124"/>
      <c r="H274" s="124">
        <f>SUM(G275:G279)</f>
        <v>7400</v>
      </c>
      <c r="I274" s="125">
        <v>2</v>
      </c>
      <c r="J274" s="124">
        <f>I274*H274</f>
        <v>14800</v>
      </c>
      <c r="K274" s="124"/>
    </row>
    <row r="275" spans="1:11">
      <c r="A275" s="53" t="s">
        <v>1457</v>
      </c>
      <c r="B275" s="5"/>
      <c r="C275" s="53" t="s">
        <v>1545</v>
      </c>
      <c r="D275" s="72"/>
      <c r="E275" s="60">
        <v>1</v>
      </c>
      <c r="F275" s="126">
        <v>1450</v>
      </c>
      <c r="G275" s="126">
        <f>F275*E275</f>
        <v>1450</v>
      </c>
      <c r="H275" s="126"/>
      <c r="I275" s="127"/>
      <c r="J275" s="56"/>
      <c r="K275" s="56"/>
    </row>
    <row r="276" spans="1:11">
      <c r="A276" s="53" t="s">
        <v>1458</v>
      </c>
      <c r="B276" s="5"/>
      <c r="C276" s="53" t="s">
        <v>1546</v>
      </c>
      <c r="D276" s="72"/>
      <c r="E276" s="60">
        <v>1</v>
      </c>
      <c r="F276" s="126">
        <v>1450</v>
      </c>
      <c r="G276" s="126">
        <f t="shared" ref="G276:G279" si="16">F276*E276</f>
        <v>1450</v>
      </c>
      <c r="H276" s="126"/>
      <c r="I276" s="127"/>
      <c r="J276" s="56"/>
      <c r="K276" s="56"/>
    </row>
    <row r="277" spans="1:11">
      <c r="A277" s="53" t="s">
        <v>1459</v>
      </c>
      <c r="B277" s="5"/>
      <c r="C277" s="53" t="s">
        <v>1427</v>
      </c>
      <c r="D277" s="54"/>
      <c r="E277" s="46">
        <v>1</v>
      </c>
      <c r="F277" s="126">
        <v>2090</v>
      </c>
      <c r="G277" s="128">
        <f>F277*E277</f>
        <v>2090</v>
      </c>
      <c r="H277" s="128"/>
      <c r="I277" s="129"/>
      <c r="J277" s="56"/>
      <c r="K277" s="56"/>
    </row>
    <row r="278" spans="1:11">
      <c r="A278" s="53" t="s">
        <v>1460</v>
      </c>
      <c r="B278" s="5"/>
      <c r="C278" s="53" t="s">
        <v>1429</v>
      </c>
      <c r="D278" s="72"/>
      <c r="E278" s="60">
        <v>1</v>
      </c>
      <c r="F278" s="126">
        <v>1210</v>
      </c>
      <c r="G278" s="126">
        <f t="shared" si="16"/>
        <v>1210</v>
      </c>
      <c r="H278" s="126"/>
      <c r="I278" s="127"/>
      <c r="J278" s="56"/>
      <c r="K278" s="56"/>
    </row>
    <row r="279" spans="1:11">
      <c r="A279" s="53" t="s">
        <v>2157</v>
      </c>
      <c r="B279" s="5"/>
      <c r="C279" s="53" t="s">
        <v>1461</v>
      </c>
      <c r="D279" s="72"/>
      <c r="E279" s="60">
        <v>1</v>
      </c>
      <c r="F279" s="126">
        <v>1200</v>
      </c>
      <c r="G279" s="126">
        <f t="shared" si="16"/>
        <v>1200</v>
      </c>
      <c r="H279" s="126"/>
      <c r="I279" s="127"/>
      <c r="J279" s="56"/>
      <c r="K279" s="56"/>
    </row>
    <row r="280" spans="1:11" ht="45">
      <c r="A280" s="2" t="s">
        <v>1462</v>
      </c>
      <c r="B280" s="2" t="s">
        <v>1463</v>
      </c>
      <c r="C280" s="2"/>
      <c r="D280" s="43" t="s">
        <v>7</v>
      </c>
      <c r="E280" s="43" t="s">
        <v>2197</v>
      </c>
      <c r="F280" s="124"/>
      <c r="G280" s="124"/>
      <c r="H280" s="124">
        <f>SUM(G281:G291)</f>
        <v>10550</v>
      </c>
      <c r="I280" s="125">
        <v>1</v>
      </c>
      <c r="J280" s="124">
        <f>I280*H280</f>
        <v>10550</v>
      </c>
      <c r="K280" s="124"/>
    </row>
    <row r="281" spans="1:11">
      <c r="A281" s="53" t="s">
        <v>1464</v>
      </c>
      <c r="B281" s="14"/>
      <c r="C281" s="53" t="s">
        <v>1431</v>
      </c>
      <c r="D281" s="72"/>
      <c r="E281" s="60">
        <v>1</v>
      </c>
      <c r="F281" s="126">
        <v>1430.0000000000002</v>
      </c>
      <c r="G281" s="128">
        <f>F281*E281</f>
        <v>1430.0000000000002</v>
      </c>
      <c r="H281" s="128"/>
      <c r="I281" s="129"/>
      <c r="J281" s="56"/>
      <c r="K281" s="56"/>
    </row>
    <row r="282" spans="1:11">
      <c r="A282" s="53" t="s">
        <v>1465</v>
      </c>
      <c r="B282" s="14"/>
      <c r="C282" s="53" t="s">
        <v>1433</v>
      </c>
      <c r="D282" s="72"/>
      <c r="E282" s="60">
        <v>1</v>
      </c>
      <c r="F282" s="126">
        <v>1070</v>
      </c>
      <c r="G282" s="128">
        <f t="shared" ref="G282:G291" si="17">F282*E282</f>
        <v>1070</v>
      </c>
      <c r="H282" s="128"/>
      <c r="I282" s="129"/>
      <c r="J282" s="56"/>
      <c r="K282" s="56"/>
    </row>
    <row r="283" spans="1:11">
      <c r="A283" s="53" t="s">
        <v>1466</v>
      </c>
      <c r="B283" s="14"/>
      <c r="C283" s="53" t="s">
        <v>1435</v>
      </c>
      <c r="D283" s="72"/>
      <c r="E283" s="60">
        <v>1</v>
      </c>
      <c r="F283" s="126">
        <v>1000</v>
      </c>
      <c r="G283" s="128">
        <f t="shared" si="17"/>
        <v>1000</v>
      </c>
      <c r="H283" s="128"/>
      <c r="I283" s="129"/>
      <c r="J283" s="56"/>
      <c r="K283" s="56"/>
    </row>
    <row r="284" spans="1:11">
      <c r="A284" s="53" t="s">
        <v>1467</v>
      </c>
      <c r="B284" s="14"/>
      <c r="C284" s="53" t="s">
        <v>1468</v>
      </c>
      <c r="D284" s="72"/>
      <c r="E284" s="60">
        <v>1</v>
      </c>
      <c r="F284" s="126">
        <v>1000</v>
      </c>
      <c r="G284" s="128">
        <f t="shared" si="17"/>
        <v>1000</v>
      </c>
      <c r="H284" s="128"/>
      <c r="I284" s="129"/>
      <c r="J284" s="56"/>
      <c r="K284" s="56"/>
    </row>
    <row r="285" spans="1:11" ht="30">
      <c r="A285" s="53" t="s">
        <v>1469</v>
      </c>
      <c r="B285" s="14"/>
      <c r="C285" s="53" t="s">
        <v>2156</v>
      </c>
      <c r="D285" s="72"/>
      <c r="E285" s="60">
        <v>1</v>
      </c>
      <c r="F285" s="126">
        <v>1000</v>
      </c>
      <c r="G285" s="128">
        <f t="shared" si="17"/>
        <v>1000</v>
      </c>
      <c r="H285" s="128"/>
      <c r="I285" s="129"/>
      <c r="J285" s="56"/>
      <c r="K285" s="56"/>
    </row>
    <row r="286" spans="1:11">
      <c r="A286" s="53" t="s">
        <v>1470</v>
      </c>
      <c r="B286" s="14"/>
      <c r="C286" s="53" t="s">
        <v>1437</v>
      </c>
      <c r="D286" s="72"/>
      <c r="E286" s="60">
        <v>1</v>
      </c>
      <c r="F286" s="126">
        <v>1000</v>
      </c>
      <c r="G286" s="128">
        <f t="shared" si="17"/>
        <v>1000</v>
      </c>
      <c r="H286" s="128"/>
      <c r="I286" s="129"/>
      <c r="J286" s="56"/>
      <c r="K286" s="56"/>
    </row>
    <row r="287" spans="1:11">
      <c r="A287" s="53" t="s">
        <v>1471</v>
      </c>
      <c r="B287" s="14"/>
      <c r="C287" s="53" t="s">
        <v>1472</v>
      </c>
      <c r="D287" s="72"/>
      <c r="E287" s="60">
        <v>1</v>
      </c>
      <c r="F287" s="126">
        <v>1000</v>
      </c>
      <c r="G287" s="128">
        <f t="shared" si="17"/>
        <v>1000</v>
      </c>
      <c r="H287" s="128"/>
      <c r="I287" s="129"/>
      <c r="J287" s="56"/>
      <c r="K287" s="56"/>
    </row>
    <row r="288" spans="1:11">
      <c r="A288" s="53" t="s">
        <v>1473</v>
      </c>
      <c r="B288" s="14"/>
      <c r="C288" s="53" t="s">
        <v>1443</v>
      </c>
      <c r="D288" s="72"/>
      <c r="E288" s="60">
        <v>1</v>
      </c>
      <c r="F288" s="126">
        <v>1000</v>
      </c>
      <c r="G288" s="128">
        <f t="shared" si="17"/>
        <v>1000</v>
      </c>
      <c r="H288" s="128"/>
      <c r="I288" s="129"/>
      <c r="J288" s="56"/>
      <c r="K288" s="56"/>
    </row>
    <row r="289" spans="1:11">
      <c r="A289" s="53" t="s">
        <v>1474</v>
      </c>
      <c r="B289" s="14"/>
      <c r="C289" s="53" t="s">
        <v>1439</v>
      </c>
      <c r="D289" s="72"/>
      <c r="E289" s="60">
        <v>1</v>
      </c>
      <c r="F289" s="126">
        <v>1000</v>
      </c>
      <c r="G289" s="128">
        <f t="shared" si="17"/>
        <v>1000</v>
      </c>
      <c r="H289" s="128"/>
      <c r="I289" s="129"/>
      <c r="J289" s="56"/>
      <c r="K289" s="56"/>
    </row>
    <row r="290" spans="1:11" ht="30">
      <c r="A290" s="53" t="s">
        <v>1475</v>
      </c>
      <c r="B290" s="14"/>
      <c r="C290" s="53" t="s">
        <v>1441</v>
      </c>
      <c r="D290" s="72"/>
      <c r="E290" s="60">
        <v>1</v>
      </c>
      <c r="F290" s="126">
        <v>600</v>
      </c>
      <c r="G290" s="128">
        <f t="shared" si="17"/>
        <v>600</v>
      </c>
      <c r="H290" s="128"/>
      <c r="I290" s="129"/>
      <c r="J290" s="56"/>
      <c r="K290" s="56"/>
    </row>
    <row r="291" spans="1:11">
      <c r="A291" s="53" t="s">
        <v>1476</v>
      </c>
      <c r="B291" s="14"/>
      <c r="C291" s="53" t="s">
        <v>1549</v>
      </c>
      <c r="D291" s="72"/>
      <c r="E291" s="60">
        <v>1</v>
      </c>
      <c r="F291" s="126">
        <v>450</v>
      </c>
      <c r="G291" s="128">
        <f t="shared" si="17"/>
        <v>450</v>
      </c>
      <c r="H291" s="128"/>
      <c r="I291" s="129"/>
      <c r="J291" s="56"/>
      <c r="K291" s="56"/>
    </row>
    <row r="292" spans="1:11">
      <c r="A292" s="2" t="s">
        <v>1477</v>
      </c>
      <c r="B292" s="2" t="s">
        <v>1478</v>
      </c>
      <c r="C292" s="2"/>
      <c r="D292" s="43" t="s">
        <v>7</v>
      </c>
      <c r="E292" s="43" t="s">
        <v>2197</v>
      </c>
      <c r="F292" s="124"/>
      <c r="G292" s="124"/>
      <c r="H292" s="124">
        <f>SUM(G293:G298)</f>
        <v>3300</v>
      </c>
      <c r="I292" s="125">
        <v>25</v>
      </c>
      <c r="J292" s="124">
        <f>H292*I292</f>
        <v>82500</v>
      </c>
      <c r="K292" s="124"/>
    </row>
    <row r="293" spans="1:11">
      <c r="A293" s="53" t="s">
        <v>1479</v>
      </c>
      <c r="B293" s="14"/>
      <c r="C293" s="53" t="s">
        <v>1547</v>
      </c>
      <c r="D293" s="72"/>
      <c r="E293" s="60">
        <v>1</v>
      </c>
      <c r="F293" s="126">
        <v>550</v>
      </c>
      <c r="G293" s="128">
        <f>F293*E293</f>
        <v>550</v>
      </c>
      <c r="H293" s="128"/>
      <c r="I293" s="129"/>
      <c r="J293" s="56"/>
      <c r="K293" s="56"/>
    </row>
    <row r="294" spans="1:11">
      <c r="A294" s="53" t="s">
        <v>1480</v>
      </c>
      <c r="B294" s="14"/>
      <c r="C294" s="53" t="s">
        <v>1481</v>
      </c>
      <c r="D294" s="72"/>
      <c r="E294" s="60">
        <v>1</v>
      </c>
      <c r="F294" s="126">
        <v>550</v>
      </c>
      <c r="G294" s="128">
        <f t="shared" ref="G294:G298" si="18">F294*E294</f>
        <v>550</v>
      </c>
      <c r="H294" s="128"/>
      <c r="I294" s="129"/>
      <c r="J294" s="56"/>
      <c r="K294" s="56"/>
    </row>
    <row r="295" spans="1:11" ht="30">
      <c r="A295" s="53" t="s">
        <v>1482</v>
      </c>
      <c r="B295" s="14"/>
      <c r="C295" s="53" t="s">
        <v>1548</v>
      </c>
      <c r="D295" s="72"/>
      <c r="E295" s="60">
        <v>1</v>
      </c>
      <c r="F295" s="126">
        <v>550</v>
      </c>
      <c r="G295" s="128">
        <f t="shared" si="18"/>
        <v>550</v>
      </c>
      <c r="H295" s="128"/>
      <c r="I295" s="129"/>
      <c r="J295" s="56"/>
      <c r="K295" s="56"/>
    </row>
    <row r="296" spans="1:11">
      <c r="A296" s="53" t="s">
        <v>1483</v>
      </c>
      <c r="B296" s="14"/>
      <c r="C296" s="53" t="s">
        <v>1484</v>
      </c>
      <c r="D296" s="72"/>
      <c r="E296" s="60">
        <v>1</v>
      </c>
      <c r="F296" s="126">
        <v>550</v>
      </c>
      <c r="G296" s="128">
        <f t="shared" si="18"/>
        <v>550</v>
      </c>
      <c r="H296" s="128"/>
      <c r="I296" s="129"/>
      <c r="J296" s="56"/>
      <c r="K296" s="56"/>
    </row>
    <row r="297" spans="1:11">
      <c r="A297" s="53" t="s">
        <v>1485</v>
      </c>
      <c r="B297" s="14"/>
      <c r="C297" s="53" t="s">
        <v>1486</v>
      </c>
      <c r="D297" s="72"/>
      <c r="E297" s="60">
        <v>1</v>
      </c>
      <c r="F297" s="126">
        <v>550</v>
      </c>
      <c r="G297" s="128">
        <f t="shared" si="18"/>
        <v>550</v>
      </c>
      <c r="H297" s="128"/>
      <c r="I297" s="129"/>
      <c r="J297" s="56"/>
      <c r="K297" s="56"/>
    </row>
    <row r="298" spans="1:11" ht="30">
      <c r="A298" s="53" t="s">
        <v>1487</v>
      </c>
      <c r="B298" s="14"/>
      <c r="C298" s="53" t="s">
        <v>1488</v>
      </c>
      <c r="D298" s="72"/>
      <c r="E298" s="60">
        <v>1</v>
      </c>
      <c r="F298" s="126">
        <v>550</v>
      </c>
      <c r="G298" s="128">
        <f t="shared" si="18"/>
        <v>550</v>
      </c>
      <c r="H298" s="128"/>
      <c r="I298" s="129"/>
      <c r="J298" s="56"/>
      <c r="K298" s="56"/>
    </row>
    <row r="299" spans="1:11">
      <c r="A299" s="2" t="s">
        <v>63</v>
      </c>
      <c r="B299" s="2" t="s">
        <v>64</v>
      </c>
      <c r="C299" s="2"/>
      <c r="D299" s="43" t="s">
        <v>7</v>
      </c>
      <c r="E299" s="43" t="s">
        <v>2197</v>
      </c>
      <c r="F299" s="124"/>
      <c r="G299" s="124"/>
      <c r="H299" s="124">
        <f>SUM(G300:G304)</f>
        <v>10000</v>
      </c>
      <c r="I299" s="125">
        <v>1</v>
      </c>
      <c r="J299" s="124">
        <f>I299*H299</f>
        <v>10000</v>
      </c>
      <c r="K299" s="124"/>
    </row>
    <row r="300" spans="1:11">
      <c r="A300" s="57" t="s">
        <v>427</v>
      </c>
      <c r="B300" s="5"/>
      <c r="C300" s="48" t="s">
        <v>428</v>
      </c>
      <c r="D300" s="56"/>
      <c r="E300" s="60">
        <v>1</v>
      </c>
      <c r="F300" s="126">
        <v>3200</v>
      </c>
      <c r="G300" s="126">
        <f t="shared" si="9"/>
        <v>3200</v>
      </c>
      <c r="H300" s="126"/>
      <c r="I300" s="127"/>
      <c r="J300" s="56"/>
      <c r="K300" s="56"/>
    </row>
    <row r="301" spans="1:11" ht="30">
      <c r="A301" s="57" t="s">
        <v>429</v>
      </c>
      <c r="B301" s="5"/>
      <c r="C301" s="48" t="s">
        <v>430</v>
      </c>
      <c r="D301" s="56"/>
      <c r="E301" s="60">
        <v>1</v>
      </c>
      <c r="F301" s="126">
        <v>1800</v>
      </c>
      <c r="G301" s="126">
        <f t="shared" si="9"/>
        <v>1800</v>
      </c>
      <c r="H301" s="126"/>
      <c r="I301" s="127"/>
      <c r="J301" s="56"/>
      <c r="K301" s="56"/>
    </row>
    <row r="302" spans="1:11" ht="30">
      <c r="A302" s="57" t="s">
        <v>431</v>
      </c>
      <c r="B302" s="5"/>
      <c r="C302" s="48" t="s">
        <v>432</v>
      </c>
      <c r="D302" s="56"/>
      <c r="E302" s="60">
        <v>1</v>
      </c>
      <c r="F302" s="126">
        <v>2000</v>
      </c>
      <c r="G302" s="126">
        <f t="shared" si="9"/>
        <v>2000</v>
      </c>
      <c r="H302" s="126"/>
      <c r="I302" s="127"/>
      <c r="J302" s="56"/>
      <c r="K302" s="56"/>
    </row>
    <row r="303" spans="1:11">
      <c r="A303" s="57" t="s">
        <v>433</v>
      </c>
      <c r="B303" s="5"/>
      <c r="C303" s="48" t="s">
        <v>434</v>
      </c>
      <c r="D303" s="56"/>
      <c r="E303" s="60">
        <v>1</v>
      </c>
      <c r="F303" s="126">
        <v>1200</v>
      </c>
      <c r="G303" s="126">
        <f t="shared" si="9"/>
        <v>1200</v>
      </c>
      <c r="H303" s="126"/>
      <c r="I303" s="127"/>
      <c r="J303" s="56"/>
      <c r="K303" s="56"/>
    </row>
    <row r="304" spans="1:11" ht="30">
      <c r="A304" s="57" t="s">
        <v>435</v>
      </c>
      <c r="B304" s="5"/>
      <c r="C304" s="48" t="s">
        <v>436</v>
      </c>
      <c r="D304" s="56"/>
      <c r="E304" s="60">
        <v>1</v>
      </c>
      <c r="F304" s="126">
        <v>1800</v>
      </c>
      <c r="G304" s="126">
        <f t="shared" si="9"/>
        <v>1800</v>
      </c>
      <c r="H304" s="126"/>
      <c r="I304" s="127"/>
      <c r="J304" s="56"/>
      <c r="K304" s="56"/>
    </row>
    <row r="305" spans="1:11" ht="30">
      <c r="A305" s="2" t="s">
        <v>65</v>
      </c>
      <c r="B305" s="2" t="s">
        <v>66</v>
      </c>
      <c r="C305" s="2"/>
      <c r="D305" s="43" t="s">
        <v>7</v>
      </c>
      <c r="E305" s="43" t="s">
        <v>2197</v>
      </c>
      <c r="F305" s="124"/>
      <c r="G305" s="124"/>
      <c r="H305" s="124">
        <f>SUM(G306:G314)</f>
        <v>26280</v>
      </c>
      <c r="I305" s="125">
        <v>1</v>
      </c>
      <c r="J305" s="124">
        <f>I305*H305</f>
        <v>26280</v>
      </c>
      <c r="K305" s="124"/>
    </row>
    <row r="306" spans="1:11">
      <c r="A306" s="57" t="s">
        <v>437</v>
      </c>
      <c r="B306" s="5"/>
      <c r="C306" s="73" t="s">
        <v>446</v>
      </c>
      <c r="D306" s="56"/>
      <c r="E306" s="60">
        <v>1</v>
      </c>
      <c r="F306" s="126">
        <v>2800</v>
      </c>
      <c r="G306" s="126">
        <f t="shared" si="9"/>
        <v>2800</v>
      </c>
      <c r="H306" s="126"/>
      <c r="I306" s="127"/>
      <c r="J306" s="56"/>
      <c r="K306" s="56"/>
    </row>
    <row r="307" spans="1:11">
      <c r="A307" s="57" t="s">
        <v>438</v>
      </c>
      <c r="B307" s="5"/>
      <c r="C307" s="73" t="s">
        <v>447</v>
      </c>
      <c r="D307" s="56"/>
      <c r="E307" s="60">
        <v>1</v>
      </c>
      <c r="F307" s="126">
        <v>2320</v>
      </c>
      <c r="G307" s="126">
        <f t="shared" si="9"/>
        <v>2320</v>
      </c>
      <c r="H307" s="126"/>
      <c r="I307" s="127"/>
      <c r="J307" s="56"/>
      <c r="K307" s="56"/>
    </row>
    <row r="308" spans="1:11">
      <c r="A308" s="57" t="s">
        <v>439</v>
      </c>
      <c r="B308" s="5"/>
      <c r="C308" s="73" t="s">
        <v>448</v>
      </c>
      <c r="D308" s="56"/>
      <c r="E308" s="60">
        <v>1</v>
      </c>
      <c r="F308" s="126">
        <v>2320</v>
      </c>
      <c r="G308" s="126">
        <f t="shared" si="9"/>
        <v>2320</v>
      </c>
      <c r="H308" s="126"/>
      <c r="I308" s="127"/>
      <c r="J308" s="56"/>
      <c r="K308" s="56"/>
    </row>
    <row r="309" spans="1:11">
      <c r="A309" s="57" t="s">
        <v>440</v>
      </c>
      <c r="B309" s="5"/>
      <c r="C309" s="73" t="s">
        <v>449</v>
      </c>
      <c r="D309" s="56"/>
      <c r="E309" s="60">
        <v>1</v>
      </c>
      <c r="F309" s="126">
        <v>4560</v>
      </c>
      <c r="G309" s="126">
        <f t="shared" si="9"/>
        <v>4560</v>
      </c>
      <c r="H309" s="126"/>
      <c r="I309" s="127"/>
      <c r="J309" s="56"/>
      <c r="K309" s="56"/>
    </row>
    <row r="310" spans="1:11">
      <c r="A310" s="57" t="s">
        <v>441</v>
      </c>
      <c r="B310" s="5"/>
      <c r="C310" s="73" t="s">
        <v>450</v>
      </c>
      <c r="D310" s="56"/>
      <c r="E310" s="60">
        <v>1</v>
      </c>
      <c r="F310" s="126">
        <v>2400</v>
      </c>
      <c r="G310" s="126">
        <f t="shared" si="9"/>
        <v>2400</v>
      </c>
      <c r="H310" s="126"/>
      <c r="I310" s="127"/>
      <c r="J310" s="56"/>
      <c r="K310" s="56"/>
    </row>
    <row r="311" spans="1:11">
      <c r="A311" s="57" t="s">
        <v>442</v>
      </c>
      <c r="B311" s="5"/>
      <c r="C311" s="73" t="s">
        <v>451</v>
      </c>
      <c r="D311" s="56"/>
      <c r="E311" s="60">
        <v>1</v>
      </c>
      <c r="F311" s="126">
        <v>2080</v>
      </c>
      <c r="G311" s="126">
        <f t="shared" si="9"/>
        <v>2080</v>
      </c>
      <c r="H311" s="126"/>
      <c r="I311" s="127"/>
      <c r="J311" s="56"/>
      <c r="K311" s="56"/>
    </row>
    <row r="312" spans="1:11" ht="30">
      <c r="A312" s="57" t="s">
        <v>443</v>
      </c>
      <c r="B312" s="5"/>
      <c r="C312" s="73" t="s">
        <v>452</v>
      </c>
      <c r="D312" s="56"/>
      <c r="E312" s="60">
        <v>1</v>
      </c>
      <c r="F312" s="126">
        <v>2960</v>
      </c>
      <c r="G312" s="126">
        <f t="shared" si="9"/>
        <v>2960</v>
      </c>
      <c r="H312" s="126"/>
      <c r="I312" s="127"/>
      <c r="J312" s="56"/>
      <c r="K312" s="56"/>
    </row>
    <row r="313" spans="1:11" ht="30">
      <c r="A313" s="57" t="s">
        <v>444</v>
      </c>
      <c r="B313" s="5"/>
      <c r="C313" s="73" t="s">
        <v>453</v>
      </c>
      <c r="D313" s="56"/>
      <c r="E313" s="60">
        <v>1</v>
      </c>
      <c r="F313" s="126">
        <v>3160</v>
      </c>
      <c r="G313" s="126">
        <f t="shared" si="9"/>
        <v>3160</v>
      </c>
      <c r="H313" s="126"/>
      <c r="I313" s="127"/>
      <c r="J313" s="56"/>
      <c r="K313" s="56"/>
    </row>
    <row r="314" spans="1:11" ht="30">
      <c r="A314" s="57" t="s">
        <v>445</v>
      </c>
      <c r="B314" s="5"/>
      <c r="C314" s="73" t="s">
        <v>454</v>
      </c>
      <c r="D314" s="56"/>
      <c r="E314" s="60">
        <v>1</v>
      </c>
      <c r="F314" s="126">
        <v>3680</v>
      </c>
      <c r="G314" s="126">
        <f t="shared" si="9"/>
        <v>3680</v>
      </c>
      <c r="H314" s="126"/>
      <c r="I314" s="127"/>
      <c r="J314" s="56"/>
      <c r="K314" s="56"/>
    </row>
    <row r="315" spans="1:11" ht="30">
      <c r="A315" s="2" t="s">
        <v>67</v>
      </c>
      <c r="B315" s="2" t="s">
        <v>68</v>
      </c>
      <c r="C315" s="2"/>
      <c r="D315" s="43" t="s">
        <v>7</v>
      </c>
      <c r="E315" s="43" t="s">
        <v>2197</v>
      </c>
      <c r="F315" s="124"/>
      <c r="G315" s="124"/>
      <c r="H315" s="124">
        <f>SUM(G316:G341)</f>
        <v>44800</v>
      </c>
      <c r="I315" s="125">
        <v>1</v>
      </c>
      <c r="J315" s="124">
        <f>I315*H315</f>
        <v>44800</v>
      </c>
      <c r="K315" s="124"/>
    </row>
    <row r="316" spans="1:11">
      <c r="A316" s="57" t="s">
        <v>455</v>
      </c>
      <c r="B316" s="5"/>
      <c r="C316" s="48" t="s">
        <v>481</v>
      </c>
      <c r="D316" s="56"/>
      <c r="E316" s="60">
        <v>1</v>
      </c>
      <c r="F316" s="126">
        <v>1200</v>
      </c>
      <c r="G316" s="126">
        <f t="shared" si="9"/>
        <v>1200</v>
      </c>
      <c r="H316" s="126"/>
      <c r="I316" s="127"/>
      <c r="J316" s="56"/>
      <c r="K316" s="56"/>
    </row>
    <row r="317" spans="1:11">
      <c r="A317" s="57" t="s">
        <v>456</v>
      </c>
      <c r="B317" s="5"/>
      <c r="C317" s="48" t="s">
        <v>482</v>
      </c>
      <c r="D317" s="56"/>
      <c r="E317" s="60">
        <v>1</v>
      </c>
      <c r="F317" s="126">
        <v>1600</v>
      </c>
      <c r="G317" s="126">
        <f t="shared" si="9"/>
        <v>1600</v>
      </c>
      <c r="H317" s="126"/>
      <c r="I317" s="127"/>
      <c r="J317" s="56"/>
      <c r="K317" s="56"/>
    </row>
    <row r="318" spans="1:11">
      <c r="A318" s="57" t="s">
        <v>457</v>
      </c>
      <c r="B318" s="5"/>
      <c r="C318" s="48" t="s">
        <v>483</v>
      </c>
      <c r="D318" s="56"/>
      <c r="E318" s="60">
        <v>1</v>
      </c>
      <c r="F318" s="126">
        <v>1200</v>
      </c>
      <c r="G318" s="126">
        <f t="shared" si="9"/>
        <v>1200</v>
      </c>
      <c r="H318" s="126"/>
      <c r="I318" s="127"/>
      <c r="J318" s="56"/>
      <c r="K318" s="56"/>
    </row>
    <row r="319" spans="1:11">
      <c r="A319" s="57" t="s">
        <v>458</v>
      </c>
      <c r="B319" s="5"/>
      <c r="C319" s="48" t="s">
        <v>484</v>
      </c>
      <c r="D319" s="56"/>
      <c r="E319" s="60">
        <v>1</v>
      </c>
      <c r="F319" s="126">
        <v>1600</v>
      </c>
      <c r="G319" s="126">
        <f t="shared" si="9"/>
        <v>1600</v>
      </c>
      <c r="H319" s="126"/>
      <c r="I319" s="127"/>
      <c r="J319" s="56"/>
      <c r="K319" s="56"/>
    </row>
    <row r="320" spans="1:11">
      <c r="A320" s="57" t="s">
        <v>459</v>
      </c>
      <c r="B320" s="5"/>
      <c r="C320" s="48" t="s">
        <v>485</v>
      </c>
      <c r="D320" s="56"/>
      <c r="E320" s="60">
        <v>1</v>
      </c>
      <c r="F320" s="126">
        <v>1600</v>
      </c>
      <c r="G320" s="126">
        <f t="shared" si="9"/>
        <v>1600</v>
      </c>
      <c r="H320" s="126"/>
      <c r="I320" s="127"/>
      <c r="J320" s="56"/>
      <c r="K320" s="56"/>
    </row>
    <row r="321" spans="1:11">
      <c r="A321" s="57" t="s">
        <v>460</v>
      </c>
      <c r="B321" s="5"/>
      <c r="C321" s="48" t="s">
        <v>486</v>
      </c>
      <c r="D321" s="56"/>
      <c r="E321" s="60">
        <v>1</v>
      </c>
      <c r="F321" s="126">
        <v>1200</v>
      </c>
      <c r="G321" s="126">
        <f t="shared" si="9"/>
        <v>1200</v>
      </c>
      <c r="H321" s="126"/>
      <c r="I321" s="127"/>
      <c r="J321" s="56"/>
      <c r="K321" s="56"/>
    </row>
    <row r="322" spans="1:11">
      <c r="A322" s="57" t="s">
        <v>461</v>
      </c>
      <c r="B322" s="5"/>
      <c r="C322" s="48" t="s">
        <v>487</v>
      </c>
      <c r="D322" s="56"/>
      <c r="E322" s="60">
        <v>1</v>
      </c>
      <c r="F322" s="126">
        <v>1000</v>
      </c>
      <c r="G322" s="126">
        <f t="shared" si="9"/>
        <v>1000</v>
      </c>
      <c r="H322" s="126"/>
      <c r="I322" s="127"/>
      <c r="J322" s="56"/>
      <c r="K322" s="56"/>
    </row>
    <row r="323" spans="1:11">
      <c r="A323" s="57" t="s">
        <v>462</v>
      </c>
      <c r="B323" s="5"/>
      <c r="C323" s="48" t="s">
        <v>488</v>
      </c>
      <c r="D323" s="56"/>
      <c r="E323" s="60">
        <v>1</v>
      </c>
      <c r="F323" s="126">
        <v>1800</v>
      </c>
      <c r="G323" s="126">
        <f t="shared" si="9"/>
        <v>1800</v>
      </c>
      <c r="H323" s="126"/>
      <c r="I323" s="127"/>
      <c r="J323" s="56"/>
      <c r="K323" s="56"/>
    </row>
    <row r="324" spans="1:11">
      <c r="A324" s="57" t="s">
        <v>463</v>
      </c>
      <c r="B324" s="5"/>
      <c r="C324" s="48" t="s">
        <v>489</v>
      </c>
      <c r="D324" s="56"/>
      <c r="E324" s="60">
        <v>1</v>
      </c>
      <c r="F324" s="126">
        <v>600</v>
      </c>
      <c r="G324" s="126">
        <f t="shared" si="9"/>
        <v>600</v>
      </c>
      <c r="H324" s="126"/>
      <c r="I324" s="127"/>
      <c r="J324" s="56"/>
      <c r="K324" s="56"/>
    </row>
    <row r="325" spans="1:11">
      <c r="A325" s="57" t="s">
        <v>464</v>
      </c>
      <c r="B325" s="5"/>
      <c r="C325" s="48" t="s">
        <v>490</v>
      </c>
      <c r="D325" s="56"/>
      <c r="E325" s="60">
        <v>1</v>
      </c>
      <c r="F325" s="126">
        <v>1400</v>
      </c>
      <c r="G325" s="126">
        <f t="shared" si="9"/>
        <v>1400</v>
      </c>
      <c r="H325" s="126"/>
      <c r="I325" s="127"/>
      <c r="J325" s="56"/>
      <c r="K325" s="56"/>
    </row>
    <row r="326" spans="1:11">
      <c r="A326" s="57" t="s">
        <v>465</v>
      </c>
      <c r="B326" s="5"/>
      <c r="C326" s="48" t="s">
        <v>491</v>
      </c>
      <c r="D326" s="56"/>
      <c r="E326" s="60">
        <v>1</v>
      </c>
      <c r="F326" s="126">
        <v>2200</v>
      </c>
      <c r="G326" s="126">
        <f t="shared" si="9"/>
        <v>2200</v>
      </c>
      <c r="H326" s="126"/>
      <c r="I326" s="127"/>
      <c r="J326" s="56"/>
      <c r="K326" s="56"/>
    </row>
    <row r="327" spans="1:11">
      <c r="A327" s="57" t="s">
        <v>466</v>
      </c>
      <c r="B327" s="5"/>
      <c r="C327" s="48" t="s">
        <v>492</v>
      </c>
      <c r="D327" s="56"/>
      <c r="E327" s="60">
        <v>1</v>
      </c>
      <c r="F327" s="126">
        <v>5000</v>
      </c>
      <c r="G327" s="126">
        <f t="shared" si="9"/>
        <v>5000</v>
      </c>
      <c r="H327" s="126"/>
      <c r="I327" s="127"/>
      <c r="J327" s="56"/>
      <c r="K327" s="56"/>
    </row>
    <row r="328" spans="1:11">
      <c r="A328" s="57" t="s">
        <v>467</v>
      </c>
      <c r="B328" s="5"/>
      <c r="C328" s="48" t="s">
        <v>493</v>
      </c>
      <c r="D328" s="56"/>
      <c r="E328" s="60">
        <v>1</v>
      </c>
      <c r="F328" s="126">
        <v>1000</v>
      </c>
      <c r="G328" s="126">
        <f t="shared" si="9"/>
        <v>1000</v>
      </c>
      <c r="H328" s="126"/>
      <c r="I328" s="127"/>
      <c r="J328" s="56"/>
      <c r="K328" s="56"/>
    </row>
    <row r="329" spans="1:11">
      <c r="A329" s="57" t="s">
        <v>468</v>
      </c>
      <c r="B329" s="5"/>
      <c r="C329" s="48" t="s">
        <v>494</v>
      </c>
      <c r="D329" s="56"/>
      <c r="E329" s="60">
        <v>1</v>
      </c>
      <c r="F329" s="126">
        <v>1800</v>
      </c>
      <c r="G329" s="126">
        <f t="shared" si="9"/>
        <v>1800</v>
      </c>
      <c r="H329" s="126"/>
      <c r="I329" s="127"/>
      <c r="J329" s="56"/>
      <c r="K329" s="56"/>
    </row>
    <row r="330" spans="1:11">
      <c r="A330" s="57" t="s">
        <v>469</v>
      </c>
      <c r="B330" s="5"/>
      <c r="C330" s="48" t="s">
        <v>495</v>
      </c>
      <c r="D330" s="56"/>
      <c r="E330" s="60">
        <v>1</v>
      </c>
      <c r="F330" s="126">
        <v>1200</v>
      </c>
      <c r="G330" s="126">
        <f t="shared" si="9"/>
        <v>1200</v>
      </c>
      <c r="H330" s="126"/>
      <c r="I330" s="127"/>
      <c r="J330" s="56"/>
      <c r="K330" s="56"/>
    </row>
    <row r="331" spans="1:11">
      <c r="A331" s="57" t="s">
        <v>470</v>
      </c>
      <c r="B331" s="5"/>
      <c r="C331" s="48" t="s">
        <v>496</v>
      </c>
      <c r="D331" s="56"/>
      <c r="E331" s="60">
        <v>1</v>
      </c>
      <c r="F331" s="126">
        <v>1800</v>
      </c>
      <c r="G331" s="126">
        <f t="shared" si="9"/>
        <v>1800</v>
      </c>
      <c r="H331" s="126"/>
      <c r="I331" s="127"/>
      <c r="J331" s="56"/>
      <c r="K331" s="56"/>
    </row>
    <row r="332" spans="1:11">
      <c r="A332" s="57" t="s">
        <v>471</v>
      </c>
      <c r="B332" s="5"/>
      <c r="C332" s="48" t="s">
        <v>497</v>
      </c>
      <c r="D332" s="56"/>
      <c r="E332" s="60">
        <v>1</v>
      </c>
      <c r="F332" s="126">
        <v>1000</v>
      </c>
      <c r="G332" s="126">
        <f t="shared" si="9"/>
        <v>1000</v>
      </c>
      <c r="H332" s="126"/>
      <c r="I332" s="127"/>
      <c r="J332" s="56"/>
      <c r="K332" s="56"/>
    </row>
    <row r="333" spans="1:11">
      <c r="A333" s="57" t="s">
        <v>472</v>
      </c>
      <c r="B333" s="5"/>
      <c r="C333" s="48" t="s">
        <v>498</v>
      </c>
      <c r="D333" s="56"/>
      <c r="E333" s="60">
        <v>1</v>
      </c>
      <c r="F333" s="126">
        <v>1200</v>
      </c>
      <c r="G333" s="126">
        <f t="shared" si="9"/>
        <v>1200</v>
      </c>
      <c r="H333" s="126"/>
      <c r="I333" s="127"/>
      <c r="J333" s="56"/>
      <c r="K333" s="56"/>
    </row>
    <row r="334" spans="1:11">
      <c r="A334" s="57" t="s">
        <v>473</v>
      </c>
      <c r="B334" s="5"/>
      <c r="C334" s="48" t="s">
        <v>499</v>
      </c>
      <c r="D334" s="56"/>
      <c r="E334" s="60">
        <v>1</v>
      </c>
      <c r="F334" s="126">
        <v>1200</v>
      </c>
      <c r="G334" s="126">
        <f t="shared" si="9"/>
        <v>1200</v>
      </c>
      <c r="H334" s="126"/>
      <c r="I334" s="127"/>
      <c r="J334" s="56"/>
      <c r="K334" s="56"/>
    </row>
    <row r="335" spans="1:11">
      <c r="A335" s="57" t="s">
        <v>474</v>
      </c>
      <c r="B335" s="5"/>
      <c r="C335" s="48" t="s">
        <v>500</v>
      </c>
      <c r="D335" s="56"/>
      <c r="E335" s="60">
        <v>1</v>
      </c>
      <c r="F335" s="126">
        <v>1200</v>
      </c>
      <c r="G335" s="126">
        <f t="shared" si="9"/>
        <v>1200</v>
      </c>
      <c r="H335" s="126"/>
      <c r="I335" s="127"/>
      <c r="J335" s="56"/>
      <c r="K335" s="56"/>
    </row>
    <row r="336" spans="1:11">
      <c r="A336" s="57" t="s">
        <v>475</v>
      </c>
      <c r="B336" s="5"/>
      <c r="C336" s="48" t="s">
        <v>501</v>
      </c>
      <c r="D336" s="56"/>
      <c r="E336" s="60">
        <v>1</v>
      </c>
      <c r="F336" s="126">
        <v>1200</v>
      </c>
      <c r="G336" s="126">
        <f t="shared" si="9"/>
        <v>1200</v>
      </c>
      <c r="H336" s="126"/>
      <c r="I336" s="127"/>
      <c r="J336" s="56"/>
      <c r="K336" s="56"/>
    </row>
    <row r="337" spans="1:11">
      <c r="A337" s="57" t="s">
        <v>476</v>
      </c>
      <c r="B337" s="5"/>
      <c r="C337" s="48" t="s">
        <v>502</v>
      </c>
      <c r="D337" s="56"/>
      <c r="E337" s="60">
        <v>1</v>
      </c>
      <c r="F337" s="126">
        <v>3000</v>
      </c>
      <c r="G337" s="126">
        <f t="shared" si="9"/>
        <v>3000</v>
      </c>
      <c r="H337" s="126"/>
      <c r="I337" s="127"/>
      <c r="J337" s="56"/>
      <c r="K337" s="56"/>
    </row>
    <row r="338" spans="1:11">
      <c r="A338" s="57" t="s">
        <v>477</v>
      </c>
      <c r="B338" s="5"/>
      <c r="C338" s="48" t="s">
        <v>503</v>
      </c>
      <c r="D338" s="56"/>
      <c r="E338" s="60">
        <v>1</v>
      </c>
      <c r="F338" s="126">
        <v>3000</v>
      </c>
      <c r="G338" s="126">
        <f t="shared" si="9"/>
        <v>3000</v>
      </c>
      <c r="H338" s="126"/>
      <c r="I338" s="127"/>
      <c r="J338" s="56"/>
      <c r="K338" s="56"/>
    </row>
    <row r="339" spans="1:11">
      <c r="A339" s="57" t="s">
        <v>478</v>
      </c>
      <c r="B339" s="5"/>
      <c r="C339" s="48" t="s">
        <v>504</v>
      </c>
      <c r="D339" s="56"/>
      <c r="E339" s="60">
        <v>1</v>
      </c>
      <c r="F339" s="126">
        <v>2000</v>
      </c>
      <c r="G339" s="126">
        <f t="shared" si="9"/>
        <v>2000</v>
      </c>
      <c r="H339" s="126"/>
      <c r="I339" s="127"/>
      <c r="J339" s="56"/>
      <c r="K339" s="56"/>
    </row>
    <row r="340" spans="1:11">
      <c r="A340" s="57" t="s">
        <v>479</v>
      </c>
      <c r="B340" s="5"/>
      <c r="C340" s="74" t="s">
        <v>505</v>
      </c>
      <c r="D340" s="56"/>
      <c r="E340" s="60">
        <v>1</v>
      </c>
      <c r="F340" s="126">
        <v>2400</v>
      </c>
      <c r="G340" s="126">
        <f t="shared" si="9"/>
        <v>2400</v>
      </c>
      <c r="H340" s="126"/>
      <c r="I340" s="127"/>
      <c r="J340" s="56"/>
      <c r="K340" s="56"/>
    </row>
    <row r="341" spans="1:11">
      <c r="A341" s="57" t="s">
        <v>480</v>
      </c>
      <c r="B341" s="5"/>
      <c r="C341" s="74" t="s">
        <v>506</v>
      </c>
      <c r="D341" s="56"/>
      <c r="E341" s="60">
        <v>1</v>
      </c>
      <c r="F341" s="126">
        <v>2400</v>
      </c>
      <c r="G341" s="126">
        <f t="shared" si="9"/>
        <v>2400</v>
      </c>
      <c r="H341" s="126"/>
      <c r="I341" s="127"/>
      <c r="J341" s="56"/>
      <c r="K341" s="56"/>
    </row>
    <row r="342" spans="1:11">
      <c r="A342" s="2" t="s">
        <v>69</v>
      </c>
      <c r="B342" s="2" t="s">
        <v>70</v>
      </c>
      <c r="C342" s="2"/>
      <c r="D342" s="43" t="s">
        <v>7</v>
      </c>
      <c r="E342" s="43" t="s">
        <v>2197</v>
      </c>
      <c r="F342" s="124"/>
      <c r="G342" s="124"/>
      <c r="H342" s="124">
        <f>SUM(G343:G357)</f>
        <v>1910</v>
      </c>
      <c r="I342" s="125">
        <v>1</v>
      </c>
      <c r="J342" s="124">
        <f>I342*H342</f>
        <v>1910</v>
      </c>
      <c r="K342" s="124"/>
    </row>
    <row r="343" spans="1:11">
      <c r="A343" s="57" t="s">
        <v>1299</v>
      </c>
      <c r="B343" s="5"/>
      <c r="C343" s="5" t="s">
        <v>507</v>
      </c>
      <c r="D343" s="56"/>
      <c r="E343" s="60">
        <v>1</v>
      </c>
      <c r="F343" s="126">
        <v>150</v>
      </c>
      <c r="G343" s="126">
        <f t="shared" si="9"/>
        <v>150</v>
      </c>
      <c r="H343" s="126"/>
      <c r="I343" s="127"/>
      <c r="J343" s="56"/>
      <c r="K343" s="56"/>
    </row>
    <row r="344" spans="1:11">
      <c r="A344" s="57" t="s">
        <v>1300</v>
      </c>
      <c r="B344" s="5"/>
      <c r="C344" s="5" t="s">
        <v>508</v>
      </c>
      <c r="D344" s="56"/>
      <c r="E344" s="60">
        <v>1</v>
      </c>
      <c r="F344" s="126">
        <v>250</v>
      </c>
      <c r="G344" s="126">
        <f t="shared" si="9"/>
        <v>250</v>
      </c>
      <c r="H344" s="126"/>
      <c r="I344" s="127"/>
      <c r="J344" s="56"/>
      <c r="K344" s="56"/>
    </row>
    <row r="345" spans="1:11" ht="30">
      <c r="A345" s="57" t="s">
        <v>1301</v>
      </c>
      <c r="B345" s="5"/>
      <c r="C345" s="5" t="s">
        <v>509</v>
      </c>
      <c r="D345" s="56"/>
      <c r="E345" s="60">
        <v>1</v>
      </c>
      <c r="F345" s="126">
        <v>110</v>
      </c>
      <c r="G345" s="126">
        <f t="shared" si="9"/>
        <v>110</v>
      </c>
      <c r="H345" s="126"/>
      <c r="I345" s="127"/>
      <c r="J345" s="56"/>
      <c r="K345" s="56"/>
    </row>
    <row r="346" spans="1:11" ht="30">
      <c r="A346" s="57" t="s">
        <v>1302</v>
      </c>
      <c r="B346" s="5"/>
      <c r="C346" s="5" t="s">
        <v>510</v>
      </c>
      <c r="D346" s="56"/>
      <c r="E346" s="60">
        <v>1</v>
      </c>
      <c r="F346" s="126">
        <v>100</v>
      </c>
      <c r="G346" s="126">
        <f t="shared" si="9"/>
        <v>100</v>
      </c>
      <c r="H346" s="126"/>
      <c r="I346" s="127"/>
      <c r="J346" s="56"/>
      <c r="K346" s="56"/>
    </row>
    <row r="347" spans="1:11" ht="30">
      <c r="A347" s="57" t="s">
        <v>1303</v>
      </c>
      <c r="B347" s="5"/>
      <c r="C347" s="5" t="s">
        <v>511</v>
      </c>
      <c r="D347" s="56"/>
      <c r="E347" s="60">
        <v>1</v>
      </c>
      <c r="F347" s="126">
        <v>100</v>
      </c>
      <c r="G347" s="126">
        <f t="shared" si="9"/>
        <v>100</v>
      </c>
      <c r="H347" s="126"/>
      <c r="I347" s="127"/>
      <c r="J347" s="56"/>
      <c r="K347" s="56"/>
    </row>
    <row r="348" spans="1:11" ht="30">
      <c r="A348" s="57" t="s">
        <v>1304</v>
      </c>
      <c r="B348" s="5"/>
      <c r="C348" s="5" t="s">
        <v>512</v>
      </c>
      <c r="D348" s="56"/>
      <c r="E348" s="60">
        <v>1</v>
      </c>
      <c r="F348" s="126">
        <v>100</v>
      </c>
      <c r="G348" s="126">
        <f t="shared" si="9"/>
        <v>100</v>
      </c>
      <c r="H348" s="126"/>
      <c r="I348" s="127"/>
      <c r="J348" s="56"/>
      <c r="K348" s="56"/>
    </row>
    <row r="349" spans="1:11" ht="30">
      <c r="A349" s="57" t="s">
        <v>1305</v>
      </c>
      <c r="B349" s="5"/>
      <c r="C349" s="5" t="s">
        <v>513</v>
      </c>
      <c r="D349" s="56"/>
      <c r="E349" s="60">
        <v>1</v>
      </c>
      <c r="F349" s="126">
        <v>100</v>
      </c>
      <c r="G349" s="126">
        <f t="shared" si="9"/>
        <v>100</v>
      </c>
      <c r="H349" s="126"/>
      <c r="I349" s="127"/>
      <c r="J349" s="56"/>
      <c r="K349" s="56"/>
    </row>
    <row r="350" spans="1:11" ht="30">
      <c r="A350" s="57" t="s">
        <v>1306</v>
      </c>
      <c r="B350" s="5"/>
      <c r="C350" s="5" t="s">
        <v>514</v>
      </c>
      <c r="D350" s="56"/>
      <c r="E350" s="60">
        <v>1</v>
      </c>
      <c r="F350" s="126">
        <v>100</v>
      </c>
      <c r="G350" s="126">
        <f t="shared" si="9"/>
        <v>100</v>
      </c>
      <c r="H350" s="126"/>
      <c r="I350" s="127"/>
      <c r="J350" s="56"/>
      <c r="K350" s="56"/>
    </row>
    <row r="351" spans="1:11" ht="30">
      <c r="A351" s="57" t="s">
        <v>1307</v>
      </c>
      <c r="B351" s="5"/>
      <c r="C351" s="5" t="s">
        <v>515</v>
      </c>
      <c r="D351" s="56"/>
      <c r="E351" s="60">
        <v>1</v>
      </c>
      <c r="F351" s="126">
        <v>100</v>
      </c>
      <c r="G351" s="126">
        <f t="shared" si="9"/>
        <v>100</v>
      </c>
      <c r="H351" s="126"/>
      <c r="I351" s="127"/>
      <c r="J351" s="56"/>
      <c r="K351" s="56"/>
    </row>
    <row r="352" spans="1:11" ht="30">
      <c r="A352" s="57" t="s">
        <v>1308</v>
      </c>
      <c r="B352" s="5"/>
      <c r="C352" s="5" t="s">
        <v>516</v>
      </c>
      <c r="D352" s="56"/>
      <c r="E352" s="60">
        <v>1</v>
      </c>
      <c r="F352" s="126">
        <v>100</v>
      </c>
      <c r="G352" s="126">
        <f t="shared" si="9"/>
        <v>100</v>
      </c>
      <c r="H352" s="126"/>
      <c r="I352" s="127"/>
      <c r="J352" s="56"/>
      <c r="K352" s="56"/>
    </row>
    <row r="353" spans="1:11" ht="30">
      <c r="A353" s="57" t="s">
        <v>1309</v>
      </c>
      <c r="B353" s="5"/>
      <c r="C353" s="5" t="s">
        <v>517</v>
      </c>
      <c r="D353" s="56"/>
      <c r="E353" s="60">
        <v>1</v>
      </c>
      <c r="F353" s="126">
        <v>100</v>
      </c>
      <c r="G353" s="126">
        <f t="shared" si="9"/>
        <v>100</v>
      </c>
      <c r="H353" s="126"/>
      <c r="I353" s="127"/>
      <c r="J353" s="56"/>
      <c r="K353" s="56"/>
    </row>
    <row r="354" spans="1:11">
      <c r="A354" s="57" t="s">
        <v>1310</v>
      </c>
      <c r="B354" s="5"/>
      <c r="C354" s="5" t="s">
        <v>518</v>
      </c>
      <c r="D354" s="56"/>
      <c r="E354" s="60">
        <v>1</v>
      </c>
      <c r="F354" s="126">
        <v>100</v>
      </c>
      <c r="G354" s="126">
        <f t="shared" si="9"/>
        <v>100</v>
      </c>
      <c r="H354" s="126"/>
      <c r="I354" s="127"/>
      <c r="J354" s="56"/>
      <c r="K354" s="56"/>
    </row>
    <row r="355" spans="1:11">
      <c r="A355" s="57" t="s">
        <v>1311</v>
      </c>
      <c r="B355" s="5"/>
      <c r="C355" s="5" t="s">
        <v>519</v>
      </c>
      <c r="D355" s="56"/>
      <c r="E355" s="60">
        <v>1</v>
      </c>
      <c r="F355" s="126">
        <v>100</v>
      </c>
      <c r="G355" s="126">
        <f t="shared" si="9"/>
        <v>100</v>
      </c>
      <c r="H355" s="126"/>
      <c r="I355" s="127"/>
      <c r="J355" s="56"/>
      <c r="K355" s="56"/>
    </row>
    <row r="356" spans="1:11" ht="30">
      <c r="A356" s="57" t="s">
        <v>1312</v>
      </c>
      <c r="B356" s="5"/>
      <c r="C356" s="5" t="s">
        <v>520</v>
      </c>
      <c r="D356" s="56"/>
      <c r="E356" s="60">
        <v>1</v>
      </c>
      <c r="F356" s="126">
        <v>250</v>
      </c>
      <c r="G356" s="126">
        <f t="shared" si="9"/>
        <v>250</v>
      </c>
      <c r="H356" s="126"/>
      <c r="I356" s="127"/>
      <c r="J356" s="56"/>
      <c r="K356" s="56"/>
    </row>
    <row r="357" spans="1:11">
      <c r="A357" s="57" t="s">
        <v>1313</v>
      </c>
      <c r="B357" s="5"/>
      <c r="C357" s="5" t="s">
        <v>521</v>
      </c>
      <c r="D357" s="56"/>
      <c r="E357" s="60">
        <v>1</v>
      </c>
      <c r="F357" s="126">
        <v>150</v>
      </c>
      <c r="G357" s="126">
        <f t="shared" si="9"/>
        <v>150</v>
      </c>
      <c r="H357" s="126"/>
      <c r="I357" s="127"/>
      <c r="J357" s="56"/>
      <c r="K357" s="56"/>
    </row>
    <row r="358" spans="1:11" ht="30">
      <c r="A358" s="2" t="s">
        <v>71</v>
      </c>
      <c r="B358" s="2" t="s">
        <v>72</v>
      </c>
      <c r="C358" s="2"/>
      <c r="D358" s="43" t="s">
        <v>7</v>
      </c>
      <c r="E358" s="43" t="s">
        <v>2197</v>
      </c>
      <c r="F358" s="124"/>
      <c r="G358" s="124"/>
      <c r="H358" s="124">
        <f>SUM(G359:G362)</f>
        <v>1290</v>
      </c>
      <c r="I358" s="125">
        <v>25</v>
      </c>
      <c r="J358" s="124">
        <f>I358*H358</f>
        <v>32250</v>
      </c>
      <c r="K358" s="124"/>
    </row>
    <row r="359" spans="1:11">
      <c r="A359" s="57" t="s">
        <v>522</v>
      </c>
      <c r="B359" s="5"/>
      <c r="C359" s="75" t="s">
        <v>526</v>
      </c>
      <c r="D359" s="56"/>
      <c r="E359" s="60">
        <v>1</v>
      </c>
      <c r="F359" s="126">
        <v>300</v>
      </c>
      <c r="G359" s="126">
        <f t="shared" si="9"/>
        <v>300</v>
      </c>
      <c r="H359" s="126"/>
      <c r="I359" s="127"/>
      <c r="J359" s="56"/>
      <c r="K359" s="56"/>
    </row>
    <row r="360" spans="1:11">
      <c r="A360" s="57" t="s">
        <v>523</v>
      </c>
      <c r="B360" s="5"/>
      <c r="C360" s="75" t="s">
        <v>527</v>
      </c>
      <c r="D360" s="56"/>
      <c r="E360" s="60">
        <v>1</v>
      </c>
      <c r="F360" s="126">
        <v>400</v>
      </c>
      <c r="G360" s="126">
        <f t="shared" si="9"/>
        <v>400</v>
      </c>
      <c r="H360" s="126"/>
      <c r="I360" s="127"/>
      <c r="J360" s="56"/>
      <c r="K360" s="56"/>
    </row>
    <row r="361" spans="1:11">
      <c r="A361" s="57" t="s">
        <v>524</v>
      </c>
      <c r="B361" s="5"/>
      <c r="C361" s="75" t="s">
        <v>528</v>
      </c>
      <c r="D361" s="56"/>
      <c r="E361" s="60">
        <v>1</v>
      </c>
      <c r="F361" s="126">
        <v>250</v>
      </c>
      <c r="G361" s="126">
        <f t="shared" si="9"/>
        <v>250</v>
      </c>
      <c r="H361" s="126"/>
      <c r="I361" s="127"/>
      <c r="J361" s="56"/>
      <c r="K361" s="56"/>
    </row>
    <row r="362" spans="1:11">
      <c r="A362" s="57" t="s">
        <v>525</v>
      </c>
      <c r="B362" s="5"/>
      <c r="C362" s="75" t="s">
        <v>529</v>
      </c>
      <c r="D362" s="56"/>
      <c r="E362" s="60">
        <v>1</v>
      </c>
      <c r="F362" s="126">
        <v>340</v>
      </c>
      <c r="G362" s="126">
        <f t="shared" si="9"/>
        <v>340</v>
      </c>
      <c r="H362" s="126"/>
      <c r="I362" s="127"/>
      <c r="J362" s="56"/>
      <c r="K362" s="56"/>
    </row>
    <row r="363" spans="1:11" ht="30">
      <c r="A363" s="2" t="s">
        <v>73</v>
      </c>
      <c r="B363" s="2" t="s">
        <v>74</v>
      </c>
      <c r="C363" s="2"/>
      <c r="D363" s="43" t="s">
        <v>7</v>
      </c>
      <c r="E363" s="43" t="s">
        <v>2197</v>
      </c>
      <c r="F363" s="124"/>
      <c r="G363" s="124"/>
      <c r="H363" s="124">
        <f>SUM(G364:G386)</f>
        <v>126500</v>
      </c>
      <c r="I363" s="125">
        <v>1</v>
      </c>
      <c r="J363" s="124">
        <f>I363*H363</f>
        <v>126500</v>
      </c>
      <c r="K363" s="124"/>
    </row>
    <row r="364" spans="1:11" ht="30">
      <c r="A364" s="57" t="s">
        <v>530</v>
      </c>
      <c r="B364" s="5"/>
      <c r="C364" s="76" t="s">
        <v>545</v>
      </c>
      <c r="D364" s="56"/>
      <c r="E364" s="60">
        <v>1</v>
      </c>
      <c r="F364" s="126">
        <v>5500</v>
      </c>
      <c r="G364" s="126">
        <f t="shared" si="9"/>
        <v>5500</v>
      </c>
      <c r="H364" s="126"/>
      <c r="I364" s="127"/>
      <c r="J364" s="56"/>
      <c r="K364" s="56"/>
    </row>
    <row r="365" spans="1:11" ht="30">
      <c r="A365" s="57" t="s">
        <v>531</v>
      </c>
      <c r="B365" s="5"/>
      <c r="C365" s="76" t="s">
        <v>546</v>
      </c>
      <c r="D365" s="56"/>
      <c r="E365" s="60">
        <v>1</v>
      </c>
      <c r="F365" s="126">
        <v>5500</v>
      </c>
      <c r="G365" s="126">
        <f t="shared" si="9"/>
        <v>5500</v>
      </c>
      <c r="H365" s="126"/>
      <c r="I365" s="127"/>
      <c r="J365" s="56"/>
      <c r="K365" s="56"/>
    </row>
    <row r="366" spans="1:11" ht="30">
      <c r="A366" s="57" t="s">
        <v>532</v>
      </c>
      <c r="B366" s="5"/>
      <c r="C366" s="76" t="s">
        <v>547</v>
      </c>
      <c r="D366" s="56"/>
      <c r="E366" s="60">
        <v>1</v>
      </c>
      <c r="F366" s="126">
        <v>5500</v>
      </c>
      <c r="G366" s="126">
        <f t="shared" si="9"/>
        <v>5500</v>
      </c>
      <c r="H366" s="126"/>
      <c r="I366" s="127"/>
      <c r="J366" s="56"/>
      <c r="K366" s="56"/>
    </row>
    <row r="367" spans="1:11" ht="30">
      <c r="A367" s="57" t="s">
        <v>533</v>
      </c>
      <c r="B367" s="5"/>
      <c r="C367" s="76" t="s">
        <v>548</v>
      </c>
      <c r="D367" s="56"/>
      <c r="E367" s="60">
        <v>1</v>
      </c>
      <c r="F367" s="126">
        <v>5500</v>
      </c>
      <c r="G367" s="126">
        <f t="shared" si="9"/>
        <v>5500</v>
      </c>
      <c r="H367" s="126"/>
      <c r="I367" s="127"/>
      <c r="J367" s="56"/>
      <c r="K367" s="56"/>
    </row>
    <row r="368" spans="1:11" ht="30">
      <c r="A368" s="57" t="s">
        <v>534</v>
      </c>
      <c r="B368" s="5"/>
      <c r="C368" s="76" t="s">
        <v>1539</v>
      </c>
      <c r="D368" s="56"/>
      <c r="E368" s="60">
        <v>1</v>
      </c>
      <c r="F368" s="126">
        <v>5500</v>
      </c>
      <c r="G368" s="126">
        <f t="shared" ref="G368:G375" si="19">F368*E368</f>
        <v>5500</v>
      </c>
      <c r="H368" s="126"/>
      <c r="I368" s="127"/>
      <c r="J368" s="56"/>
      <c r="K368" s="56"/>
    </row>
    <row r="369" spans="1:11" ht="30">
      <c r="A369" s="57" t="s">
        <v>535</v>
      </c>
      <c r="B369" s="5"/>
      <c r="C369" s="76" t="s">
        <v>1540</v>
      </c>
      <c r="D369" s="56"/>
      <c r="E369" s="60">
        <v>1</v>
      </c>
      <c r="F369" s="126">
        <v>5500</v>
      </c>
      <c r="G369" s="126">
        <f t="shared" si="19"/>
        <v>5500</v>
      </c>
      <c r="H369" s="126"/>
      <c r="I369" s="127"/>
      <c r="J369" s="56"/>
      <c r="K369" s="56"/>
    </row>
    <row r="370" spans="1:11" ht="30">
      <c r="A370" s="57" t="s">
        <v>536</v>
      </c>
      <c r="B370" s="5"/>
      <c r="C370" s="76" t="s">
        <v>1541</v>
      </c>
      <c r="D370" s="56"/>
      <c r="E370" s="60">
        <v>1</v>
      </c>
      <c r="F370" s="126">
        <v>5500</v>
      </c>
      <c r="G370" s="126">
        <f t="shared" si="19"/>
        <v>5500</v>
      </c>
      <c r="H370" s="126"/>
      <c r="I370" s="127"/>
      <c r="J370" s="56"/>
      <c r="K370" s="56"/>
    </row>
    <row r="371" spans="1:11" ht="30">
      <c r="A371" s="57" t="s">
        <v>537</v>
      </c>
      <c r="B371" s="5"/>
      <c r="C371" s="76" t="s">
        <v>1542</v>
      </c>
      <c r="D371" s="56"/>
      <c r="E371" s="60">
        <v>1</v>
      </c>
      <c r="F371" s="126">
        <v>5500</v>
      </c>
      <c r="G371" s="126">
        <f t="shared" si="19"/>
        <v>5500</v>
      </c>
      <c r="H371" s="126"/>
      <c r="I371" s="127"/>
      <c r="J371" s="56"/>
      <c r="K371" s="56"/>
    </row>
    <row r="372" spans="1:11" ht="30">
      <c r="A372" s="57" t="s">
        <v>538</v>
      </c>
      <c r="B372" s="5"/>
      <c r="C372" s="76" t="s">
        <v>1543</v>
      </c>
      <c r="D372" s="56"/>
      <c r="E372" s="60">
        <v>1</v>
      </c>
      <c r="F372" s="126">
        <v>5500</v>
      </c>
      <c r="G372" s="126">
        <f t="shared" si="19"/>
        <v>5500</v>
      </c>
      <c r="H372" s="126"/>
      <c r="I372" s="127"/>
      <c r="J372" s="56"/>
      <c r="K372" s="56"/>
    </row>
    <row r="373" spans="1:11" ht="30">
      <c r="A373" s="57" t="s">
        <v>539</v>
      </c>
      <c r="B373" s="5"/>
      <c r="C373" s="76" t="s">
        <v>1544</v>
      </c>
      <c r="D373" s="56"/>
      <c r="E373" s="60">
        <v>1</v>
      </c>
      <c r="F373" s="126">
        <v>5500</v>
      </c>
      <c r="G373" s="126">
        <f t="shared" si="19"/>
        <v>5500</v>
      </c>
      <c r="H373" s="126"/>
      <c r="I373" s="127"/>
      <c r="J373" s="56"/>
      <c r="K373" s="56"/>
    </row>
    <row r="374" spans="1:11" s="9" customFormat="1" ht="30">
      <c r="A374" s="50" t="s">
        <v>540</v>
      </c>
      <c r="B374" s="8"/>
      <c r="C374" s="77" t="s">
        <v>1628</v>
      </c>
      <c r="D374" s="78"/>
      <c r="E374" s="79">
        <v>1</v>
      </c>
      <c r="F374" s="126">
        <v>5500</v>
      </c>
      <c r="G374" s="126">
        <f t="shared" si="19"/>
        <v>5500</v>
      </c>
      <c r="H374" s="126"/>
      <c r="I374" s="127"/>
      <c r="J374" s="78"/>
      <c r="K374" s="78"/>
    </row>
    <row r="375" spans="1:11" s="9" customFormat="1">
      <c r="A375" s="50" t="s">
        <v>541</v>
      </c>
      <c r="B375" s="8"/>
      <c r="C375" s="77" t="s">
        <v>1629</v>
      </c>
      <c r="D375" s="78"/>
      <c r="E375" s="79">
        <v>1</v>
      </c>
      <c r="F375" s="126">
        <v>5500</v>
      </c>
      <c r="G375" s="126">
        <f t="shared" si="19"/>
        <v>5500</v>
      </c>
      <c r="H375" s="126"/>
      <c r="I375" s="127"/>
      <c r="J375" s="78"/>
      <c r="K375" s="78"/>
    </row>
    <row r="376" spans="1:11" ht="30">
      <c r="A376" s="57" t="s">
        <v>542</v>
      </c>
      <c r="B376" s="5"/>
      <c r="C376" s="76" t="s">
        <v>549</v>
      </c>
      <c r="D376" s="56"/>
      <c r="E376" s="60">
        <v>1</v>
      </c>
      <c r="F376" s="126">
        <v>5500</v>
      </c>
      <c r="G376" s="126">
        <f t="shared" si="9"/>
        <v>5500</v>
      </c>
      <c r="H376" s="126"/>
      <c r="I376" s="127"/>
      <c r="J376" s="56"/>
      <c r="K376" s="56"/>
    </row>
    <row r="377" spans="1:11" ht="30">
      <c r="A377" s="57" t="s">
        <v>543</v>
      </c>
      <c r="B377" s="5"/>
      <c r="C377" s="76" t="s">
        <v>550</v>
      </c>
      <c r="D377" s="56"/>
      <c r="E377" s="60">
        <v>1</v>
      </c>
      <c r="F377" s="126">
        <v>5500</v>
      </c>
      <c r="G377" s="126">
        <f t="shared" si="9"/>
        <v>5500</v>
      </c>
      <c r="H377" s="126"/>
      <c r="I377" s="127"/>
      <c r="J377" s="56"/>
      <c r="K377" s="56"/>
    </row>
    <row r="378" spans="1:11" ht="30">
      <c r="A378" s="57" t="s">
        <v>544</v>
      </c>
      <c r="B378" s="5"/>
      <c r="C378" s="80" t="s">
        <v>551</v>
      </c>
      <c r="D378" s="56"/>
      <c r="E378" s="60">
        <v>1</v>
      </c>
      <c r="F378" s="126">
        <v>5500</v>
      </c>
      <c r="G378" s="126">
        <f t="shared" si="9"/>
        <v>5500</v>
      </c>
      <c r="H378" s="126"/>
      <c r="I378" s="127"/>
      <c r="J378" s="56"/>
      <c r="K378" s="56"/>
    </row>
    <row r="379" spans="1:11" ht="30">
      <c r="A379" s="57" t="s">
        <v>1533</v>
      </c>
      <c r="B379" s="5"/>
      <c r="C379" s="80" t="s">
        <v>552</v>
      </c>
      <c r="D379" s="56"/>
      <c r="E379" s="60">
        <v>1</v>
      </c>
      <c r="F379" s="126">
        <v>5500</v>
      </c>
      <c r="G379" s="126">
        <f t="shared" si="9"/>
        <v>5500</v>
      </c>
      <c r="H379" s="126"/>
      <c r="I379" s="127"/>
      <c r="J379" s="56"/>
      <c r="K379" s="56"/>
    </row>
    <row r="380" spans="1:11" ht="30">
      <c r="A380" s="57" t="s">
        <v>1534</v>
      </c>
      <c r="B380" s="5"/>
      <c r="C380" s="80" t="s">
        <v>553</v>
      </c>
      <c r="D380" s="56"/>
      <c r="E380" s="60">
        <v>1</v>
      </c>
      <c r="F380" s="126">
        <v>5500</v>
      </c>
      <c r="G380" s="126">
        <f t="shared" si="9"/>
        <v>5500</v>
      </c>
      <c r="H380" s="126"/>
      <c r="I380" s="127"/>
      <c r="J380" s="56"/>
      <c r="K380" s="56"/>
    </row>
    <row r="381" spans="1:11" ht="30">
      <c r="A381" s="57" t="s">
        <v>1535</v>
      </c>
      <c r="B381" s="5"/>
      <c r="C381" s="80" t="s">
        <v>554</v>
      </c>
      <c r="D381" s="56"/>
      <c r="E381" s="60">
        <v>1</v>
      </c>
      <c r="F381" s="126">
        <v>5500</v>
      </c>
      <c r="G381" s="126">
        <f t="shared" si="9"/>
        <v>5500</v>
      </c>
      <c r="H381" s="126"/>
      <c r="I381" s="127"/>
      <c r="J381" s="56"/>
      <c r="K381" s="56"/>
    </row>
    <row r="382" spans="1:11" ht="30">
      <c r="A382" s="57" t="s">
        <v>1536</v>
      </c>
      <c r="B382" s="5"/>
      <c r="C382" s="80" t="s">
        <v>555</v>
      </c>
      <c r="D382" s="56"/>
      <c r="E382" s="60">
        <v>1</v>
      </c>
      <c r="F382" s="126">
        <v>5500</v>
      </c>
      <c r="G382" s="126">
        <f t="shared" si="9"/>
        <v>5500</v>
      </c>
      <c r="H382" s="126"/>
      <c r="I382" s="127"/>
      <c r="J382" s="56"/>
      <c r="K382" s="56"/>
    </row>
    <row r="383" spans="1:11" ht="30">
      <c r="A383" s="57" t="s">
        <v>1537</v>
      </c>
      <c r="B383" s="5"/>
      <c r="C383" s="80" t="s">
        <v>556</v>
      </c>
      <c r="D383" s="56"/>
      <c r="E383" s="60">
        <v>1</v>
      </c>
      <c r="F383" s="126">
        <v>5500</v>
      </c>
      <c r="G383" s="126">
        <f t="shared" si="9"/>
        <v>5500</v>
      </c>
      <c r="H383" s="126"/>
      <c r="I383" s="127"/>
      <c r="J383" s="56"/>
      <c r="K383" s="56"/>
    </row>
    <row r="384" spans="1:11" ht="30">
      <c r="A384" s="57" t="s">
        <v>1538</v>
      </c>
      <c r="B384" s="5"/>
      <c r="C384" s="80" t="s">
        <v>557</v>
      </c>
      <c r="D384" s="56"/>
      <c r="E384" s="60">
        <v>1</v>
      </c>
      <c r="F384" s="126">
        <v>5500</v>
      </c>
      <c r="G384" s="126">
        <f t="shared" si="9"/>
        <v>5500</v>
      </c>
      <c r="H384" s="126"/>
      <c r="I384" s="127"/>
      <c r="J384" s="56"/>
      <c r="K384" s="56"/>
    </row>
    <row r="385" spans="1:11" ht="30">
      <c r="A385" s="57" t="s">
        <v>1630</v>
      </c>
      <c r="B385" s="5"/>
      <c r="C385" s="80" t="s">
        <v>558</v>
      </c>
      <c r="D385" s="56"/>
      <c r="E385" s="60">
        <v>1</v>
      </c>
      <c r="F385" s="126">
        <v>5500</v>
      </c>
      <c r="G385" s="126">
        <f t="shared" si="9"/>
        <v>5500</v>
      </c>
      <c r="H385" s="126"/>
      <c r="I385" s="127"/>
      <c r="J385" s="56"/>
      <c r="K385" s="56"/>
    </row>
    <row r="386" spans="1:11" ht="30">
      <c r="A386" s="57" t="s">
        <v>1631</v>
      </c>
      <c r="B386" s="5"/>
      <c r="C386" s="80" t="s">
        <v>559</v>
      </c>
      <c r="D386" s="56"/>
      <c r="E386" s="60">
        <v>1</v>
      </c>
      <c r="F386" s="126">
        <v>5500</v>
      </c>
      <c r="G386" s="126">
        <f t="shared" si="9"/>
        <v>5500</v>
      </c>
      <c r="H386" s="126"/>
      <c r="I386" s="127"/>
      <c r="J386" s="56"/>
      <c r="K386" s="56"/>
    </row>
    <row r="387" spans="1:11" s="116" customFormat="1">
      <c r="A387" s="2" t="s">
        <v>2179</v>
      </c>
      <c r="B387" s="2" t="s">
        <v>2180</v>
      </c>
      <c r="C387" s="2"/>
      <c r="D387" s="2"/>
      <c r="E387" s="43" t="s">
        <v>2197</v>
      </c>
      <c r="F387" s="2"/>
      <c r="G387" s="2"/>
      <c r="H387" s="150">
        <f>SUM(G388)</f>
        <v>5500</v>
      </c>
      <c r="I387" s="131">
        <v>1</v>
      </c>
      <c r="J387" s="150">
        <f>I387*H387</f>
        <v>5500</v>
      </c>
      <c r="K387" s="119"/>
    </row>
    <row r="388" spans="1:11" s="116" customFormat="1">
      <c r="A388" s="118" t="s">
        <v>2181</v>
      </c>
      <c r="B388" s="68"/>
      <c r="C388" s="118" t="s">
        <v>2180</v>
      </c>
      <c r="D388" s="118"/>
      <c r="E388" s="60">
        <v>1</v>
      </c>
      <c r="F388" s="126">
        <v>5500</v>
      </c>
      <c r="G388" s="126">
        <f t="shared" ref="G388" si="20">F388*E388</f>
        <v>5500</v>
      </c>
      <c r="H388" s="126"/>
      <c r="I388" s="127"/>
      <c r="J388" s="56"/>
      <c r="K388" s="56"/>
    </row>
    <row r="389" spans="1:11" ht="30">
      <c r="A389" s="2" t="s">
        <v>75</v>
      </c>
      <c r="B389" s="2" t="s">
        <v>76</v>
      </c>
      <c r="C389" s="2"/>
      <c r="D389" s="43" t="s">
        <v>7</v>
      </c>
      <c r="E389" s="43" t="s">
        <v>2197</v>
      </c>
      <c r="F389" s="124"/>
      <c r="G389" s="124"/>
      <c r="H389" s="124">
        <f>SUM(G390:G402)</f>
        <v>5370</v>
      </c>
      <c r="I389" s="125">
        <v>1</v>
      </c>
      <c r="J389" s="124">
        <f>I389*H389</f>
        <v>5370</v>
      </c>
      <c r="K389" s="124"/>
    </row>
    <row r="390" spans="1:11">
      <c r="A390" s="57" t="s">
        <v>560</v>
      </c>
      <c r="B390" s="5"/>
      <c r="C390" s="48" t="s">
        <v>573</v>
      </c>
      <c r="D390" s="56"/>
      <c r="E390" s="60">
        <v>1</v>
      </c>
      <c r="F390" s="126">
        <v>410</v>
      </c>
      <c r="G390" s="126">
        <f t="shared" si="9"/>
        <v>410</v>
      </c>
      <c r="H390" s="126"/>
      <c r="I390" s="127"/>
      <c r="J390" s="56"/>
      <c r="K390" s="56"/>
    </row>
    <row r="391" spans="1:11">
      <c r="A391" s="57" t="s">
        <v>561</v>
      </c>
      <c r="B391" s="5"/>
      <c r="C391" s="48" t="s">
        <v>574</v>
      </c>
      <c r="D391" s="56"/>
      <c r="E391" s="60">
        <v>1</v>
      </c>
      <c r="F391" s="126">
        <v>410</v>
      </c>
      <c r="G391" s="126">
        <f t="shared" si="9"/>
        <v>410</v>
      </c>
      <c r="H391" s="126"/>
      <c r="I391" s="127"/>
      <c r="J391" s="56"/>
      <c r="K391" s="56"/>
    </row>
    <row r="392" spans="1:11">
      <c r="A392" s="57" t="s">
        <v>562</v>
      </c>
      <c r="B392" s="5"/>
      <c r="C392" s="48" t="s">
        <v>575</v>
      </c>
      <c r="D392" s="56"/>
      <c r="E392" s="60">
        <v>1</v>
      </c>
      <c r="F392" s="126">
        <v>410</v>
      </c>
      <c r="G392" s="126">
        <f t="shared" si="9"/>
        <v>410</v>
      </c>
      <c r="H392" s="126"/>
      <c r="I392" s="127"/>
      <c r="J392" s="56"/>
      <c r="K392" s="56"/>
    </row>
    <row r="393" spans="1:11">
      <c r="A393" s="57" t="s">
        <v>563</v>
      </c>
      <c r="B393" s="5"/>
      <c r="C393" s="48" t="s">
        <v>2132</v>
      </c>
      <c r="D393" s="56"/>
      <c r="E393" s="60">
        <v>1</v>
      </c>
      <c r="F393" s="126">
        <v>400</v>
      </c>
      <c r="G393" s="126">
        <f t="shared" si="9"/>
        <v>400</v>
      </c>
      <c r="H393" s="126"/>
      <c r="I393" s="127"/>
      <c r="J393" s="56"/>
      <c r="K393" s="56"/>
    </row>
    <row r="394" spans="1:11">
      <c r="A394" s="57" t="s">
        <v>564</v>
      </c>
      <c r="B394" s="5"/>
      <c r="C394" s="48" t="s">
        <v>2133</v>
      </c>
      <c r="D394" s="56"/>
      <c r="E394" s="60">
        <v>1</v>
      </c>
      <c r="F394" s="126">
        <v>390</v>
      </c>
      <c r="G394" s="126">
        <f t="shared" si="9"/>
        <v>390</v>
      </c>
      <c r="H394" s="126"/>
      <c r="I394" s="127"/>
      <c r="J394" s="56"/>
      <c r="K394" s="56"/>
    </row>
    <row r="395" spans="1:11">
      <c r="A395" s="57" t="s">
        <v>565</v>
      </c>
      <c r="B395" s="5"/>
      <c r="C395" s="48" t="s">
        <v>2134</v>
      </c>
      <c r="D395" s="56"/>
      <c r="E395" s="60">
        <v>1</v>
      </c>
      <c r="F395" s="126">
        <v>400</v>
      </c>
      <c r="G395" s="126">
        <f t="shared" si="9"/>
        <v>400</v>
      </c>
      <c r="H395" s="126"/>
      <c r="I395" s="127"/>
      <c r="J395" s="56"/>
      <c r="K395" s="56"/>
    </row>
    <row r="396" spans="1:11">
      <c r="A396" s="57" t="s">
        <v>566</v>
      </c>
      <c r="B396" s="5"/>
      <c r="C396" s="48" t="s">
        <v>2135</v>
      </c>
      <c r="D396" s="56"/>
      <c r="E396" s="60">
        <v>1</v>
      </c>
      <c r="F396" s="126">
        <v>480</v>
      </c>
      <c r="G396" s="126">
        <f t="shared" si="9"/>
        <v>480</v>
      </c>
      <c r="H396" s="126"/>
      <c r="I396" s="127"/>
      <c r="J396" s="56"/>
      <c r="K396" s="56"/>
    </row>
    <row r="397" spans="1:11">
      <c r="A397" s="57" t="s">
        <v>567</v>
      </c>
      <c r="B397" s="5"/>
      <c r="C397" s="48" t="s">
        <v>2136</v>
      </c>
      <c r="D397" s="56"/>
      <c r="E397" s="60">
        <v>1</v>
      </c>
      <c r="F397" s="126">
        <v>400</v>
      </c>
      <c r="G397" s="126">
        <f t="shared" si="9"/>
        <v>400</v>
      </c>
      <c r="H397" s="126"/>
      <c r="I397" s="127"/>
      <c r="J397" s="56"/>
      <c r="K397" s="56"/>
    </row>
    <row r="398" spans="1:11">
      <c r="A398" s="57" t="s">
        <v>568</v>
      </c>
      <c r="B398" s="5"/>
      <c r="C398" s="48" t="s">
        <v>2137</v>
      </c>
      <c r="D398" s="56"/>
      <c r="E398" s="60">
        <v>1</v>
      </c>
      <c r="F398" s="126">
        <v>370</v>
      </c>
      <c r="G398" s="126">
        <f t="shared" si="9"/>
        <v>370</v>
      </c>
      <c r="H398" s="126"/>
      <c r="I398" s="127"/>
      <c r="J398" s="56"/>
      <c r="K398" s="56"/>
    </row>
    <row r="399" spans="1:11">
      <c r="A399" s="57" t="s">
        <v>569</v>
      </c>
      <c r="B399" s="5"/>
      <c r="C399" s="48" t="s">
        <v>2138</v>
      </c>
      <c r="D399" s="56"/>
      <c r="E399" s="60">
        <v>1</v>
      </c>
      <c r="F399" s="126">
        <v>370</v>
      </c>
      <c r="G399" s="126">
        <f t="shared" si="9"/>
        <v>370</v>
      </c>
      <c r="H399" s="126"/>
      <c r="I399" s="127"/>
      <c r="J399" s="56"/>
      <c r="K399" s="56"/>
    </row>
    <row r="400" spans="1:11">
      <c r="A400" s="57" t="s">
        <v>570</v>
      </c>
      <c r="B400" s="5"/>
      <c r="C400" s="48" t="s">
        <v>2139</v>
      </c>
      <c r="D400" s="56"/>
      <c r="E400" s="60">
        <v>1</v>
      </c>
      <c r="F400" s="126">
        <v>370</v>
      </c>
      <c r="G400" s="126">
        <f t="shared" si="9"/>
        <v>370</v>
      </c>
      <c r="H400" s="126"/>
      <c r="I400" s="127"/>
      <c r="J400" s="56"/>
      <c r="K400" s="56"/>
    </row>
    <row r="401" spans="1:11">
      <c r="A401" s="57" t="s">
        <v>571</v>
      </c>
      <c r="B401" s="5"/>
      <c r="C401" s="48" t="s">
        <v>2140</v>
      </c>
      <c r="D401" s="56"/>
      <c r="E401" s="60">
        <v>1</v>
      </c>
      <c r="F401" s="126">
        <v>480</v>
      </c>
      <c r="G401" s="126">
        <f t="shared" ref="G401:G715" si="21">F401*E401</f>
        <v>480</v>
      </c>
      <c r="H401" s="126"/>
      <c r="I401" s="127"/>
      <c r="J401" s="56"/>
      <c r="K401" s="56"/>
    </row>
    <row r="402" spans="1:11">
      <c r="A402" s="57" t="s">
        <v>572</v>
      </c>
      <c r="B402" s="5"/>
      <c r="C402" s="48" t="s">
        <v>2141</v>
      </c>
      <c r="D402" s="56"/>
      <c r="E402" s="60">
        <v>1</v>
      </c>
      <c r="F402" s="126">
        <v>480</v>
      </c>
      <c r="G402" s="126">
        <f t="shared" si="21"/>
        <v>480</v>
      </c>
      <c r="H402" s="126"/>
      <c r="I402" s="127"/>
      <c r="J402" s="56"/>
      <c r="K402" s="56"/>
    </row>
    <row r="403" spans="1:11">
      <c r="A403" s="2" t="s">
        <v>77</v>
      </c>
      <c r="B403" s="2" t="s">
        <v>78</v>
      </c>
      <c r="C403" s="2"/>
      <c r="D403" s="43" t="s">
        <v>14</v>
      </c>
      <c r="E403" s="43" t="s">
        <v>2197</v>
      </c>
      <c r="F403" s="124"/>
      <c r="G403" s="124"/>
      <c r="H403" s="124">
        <f>SUM(G404:G416)</f>
        <v>236893</v>
      </c>
      <c r="I403" s="125">
        <v>1</v>
      </c>
      <c r="J403" s="124">
        <f>I403*I403+H403</f>
        <v>236894</v>
      </c>
      <c r="K403" s="124" t="s">
        <v>2197</v>
      </c>
    </row>
    <row r="404" spans="1:11">
      <c r="A404" s="57" t="s">
        <v>589</v>
      </c>
      <c r="B404" s="5"/>
      <c r="C404" s="17" t="s">
        <v>576</v>
      </c>
      <c r="D404" s="56"/>
      <c r="E404" s="60">
        <v>1</v>
      </c>
      <c r="F404" s="126">
        <v>74915</v>
      </c>
      <c r="G404" s="126">
        <f t="shared" si="21"/>
        <v>74915</v>
      </c>
      <c r="H404" s="126"/>
      <c r="I404" s="127"/>
      <c r="J404" s="56"/>
      <c r="K404" s="56"/>
    </row>
    <row r="405" spans="1:11">
      <c r="A405" s="57" t="s">
        <v>590</v>
      </c>
      <c r="B405" s="5"/>
      <c r="C405" s="16" t="s">
        <v>577</v>
      </c>
      <c r="D405" s="56"/>
      <c r="E405" s="60">
        <v>1</v>
      </c>
      <c r="F405" s="126">
        <v>6505</v>
      </c>
      <c r="G405" s="126">
        <f t="shared" si="21"/>
        <v>6505</v>
      </c>
      <c r="H405" s="126"/>
      <c r="I405" s="127"/>
      <c r="J405" s="56"/>
      <c r="K405" s="56"/>
    </row>
    <row r="406" spans="1:11">
      <c r="A406" s="57" t="s">
        <v>591</v>
      </c>
      <c r="B406" s="5"/>
      <c r="C406" s="16" t="s">
        <v>578</v>
      </c>
      <c r="D406" s="56"/>
      <c r="E406" s="60">
        <v>1</v>
      </c>
      <c r="F406" s="126">
        <v>15925</v>
      </c>
      <c r="G406" s="126">
        <f t="shared" si="21"/>
        <v>15925</v>
      </c>
      <c r="H406" s="126"/>
      <c r="I406" s="127"/>
      <c r="J406" s="56"/>
      <c r="K406" s="56"/>
    </row>
    <row r="407" spans="1:11">
      <c r="A407" s="57" t="s">
        <v>592</v>
      </c>
      <c r="B407" s="5"/>
      <c r="C407" s="16" t="s">
        <v>579</v>
      </c>
      <c r="D407" s="56"/>
      <c r="E407" s="60">
        <v>1</v>
      </c>
      <c r="F407" s="126">
        <v>12336</v>
      </c>
      <c r="G407" s="126">
        <f t="shared" si="21"/>
        <v>12336</v>
      </c>
      <c r="H407" s="126"/>
      <c r="I407" s="127"/>
      <c r="J407" s="56"/>
      <c r="K407" s="56"/>
    </row>
    <row r="408" spans="1:11">
      <c r="A408" s="57" t="s">
        <v>593</v>
      </c>
      <c r="B408" s="5"/>
      <c r="C408" s="16" t="s">
        <v>580</v>
      </c>
      <c r="D408" s="56"/>
      <c r="E408" s="60">
        <v>1</v>
      </c>
      <c r="F408" s="126">
        <v>21308</v>
      </c>
      <c r="G408" s="126">
        <f t="shared" si="21"/>
        <v>21308</v>
      </c>
      <c r="H408" s="126"/>
      <c r="I408" s="127"/>
      <c r="J408" s="56"/>
      <c r="K408" s="56"/>
    </row>
    <row r="409" spans="1:11">
      <c r="A409" s="57" t="s">
        <v>594</v>
      </c>
      <c r="B409" s="5"/>
      <c r="C409" s="16" t="s">
        <v>581</v>
      </c>
      <c r="D409" s="56"/>
      <c r="E409" s="60">
        <v>1</v>
      </c>
      <c r="F409" s="126">
        <v>17505</v>
      </c>
      <c r="G409" s="126">
        <f t="shared" si="21"/>
        <v>17505</v>
      </c>
      <c r="H409" s="126"/>
      <c r="I409" s="127"/>
      <c r="J409" s="56"/>
      <c r="K409" s="56"/>
    </row>
    <row r="410" spans="1:11">
      <c r="A410" s="57" t="s">
        <v>595</v>
      </c>
      <c r="B410" s="5"/>
      <c r="C410" s="16" t="s">
        <v>582</v>
      </c>
      <c r="D410" s="56"/>
      <c r="E410" s="60">
        <v>1</v>
      </c>
      <c r="F410" s="126">
        <v>15476</v>
      </c>
      <c r="G410" s="126">
        <f t="shared" si="21"/>
        <v>15476</v>
      </c>
      <c r="H410" s="126"/>
      <c r="I410" s="127"/>
      <c r="J410" s="56"/>
      <c r="K410" s="56"/>
    </row>
    <row r="411" spans="1:11">
      <c r="A411" s="57" t="s">
        <v>596</v>
      </c>
      <c r="B411" s="5"/>
      <c r="C411" s="16" t="s">
        <v>583</v>
      </c>
      <c r="D411" s="56"/>
      <c r="E411" s="60">
        <v>1</v>
      </c>
      <c r="F411" s="126">
        <v>19962</v>
      </c>
      <c r="G411" s="126">
        <f t="shared" si="21"/>
        <v>19962</v>
      </c>
      <c r="H411" s="126"/>
      <c r="I411" s="127"/>
      <c r="J411" s="56"/>
      <c r="K411" s="56"/>
    </row>
    <row r="412" spans="1:11">
      <c r="A412" s="57" t="s">
        <v>597</v>
      </c>
      <c r="B412" s="5"/>
      <c r="C412" s="16" t="s">
        <v>584</v>
      </c>
      <c r="D412" s="56"/>
      <c r="E412" s="60">
        <v>1</v>
      </c>
      <c r="F412" s="126">
        <v>24000</v>
      </c>
      <c r="G412" s="126">
        <f t="shared" si="21"/>
        <v>24000</v>
      </c>
      <c r="H412" s="126"/>
      <c r="I412" s="127"/>
      <c r="J412" s="56"/>
      <c r="K412" s="56"/>
    </row>
    <row r="413" spans="1:11">
      <c r="A413" s="57" t="s">
        <v>598</v>
      </c>
      <c r="B413" s="5"/>
      <c r="C413" s="16" t="s">
        <v>585</v>
      </c>
      <c r="D413" s="56"/>
      <c r="E413" s="60">
        <v>1</v>
      </c>
      <c r="F413" s="126">
        <v>25121</v>
      </c>
      <c r="G413" s="126">
        <f t="shared" si="21"/>
        <v>25121</v>
      </c>
      <c r="H413" s="126"/>
      <c r="I413" s="127"/>
      <c r="J413" s="56"/>
      <c r="K413" s="56"/>
    </row>
    <row r="414" spans="1:11">
      <c r="A414" s="57" t="s">
        <v>599</v>
      </c>
      <c r="B414" s="5"/>
      <c r="C414" s="16" t="s">
        <v>586</v>
      </c>
      <c r="D414" s="56"/>
      <c r="E414" s="60">
        <v>1</v>
      </c>
      <c r="F414" s="126">
        <v>1880</v>
      </c>
      <c r="G414" s="126">
        <f t="shared" si="21"/>
        <v>1880</v>
      </c>
      <c r="H414" s="126"/>
      <c r="I414" s="127"/>
      <c r="J414" s="56"/>
      <c r="K414" s="56"/>
    </row>
    <row r="415" spans="1:11">
      <c r="A415" s="57" t="s">
        <v>600</v>
      </c>
      <c r="B415" s="5"/>
      <c r="C415" s="16" t="s">
        <v>587</v>
      </c>
      <c r="D415" s="56"/>
      <c r="E415" s="60">
        <v>1</v>
      </c>
      <c r="F415" s="126">
        <v>980</v>
      </c>
      <c r="G415" s="126">
        <f t="shared" si="21"/>
        <v>980</v>
      </c>
      <c r="H415" s="126"/>
      <c r="I415" s="127"/>
      <c r="J415" s="56"/>
      <c r="K415" s="56"/>
    </row>
    <row r="416" spans="1:11">
      <c r="A416" s="57" t="s">
        <v>601</v>
      </c>
      <c r="B416" s="5"/>
      <c r="C416" s="16" t="s">
        <v>588</v>
      </c>
      <c r="D416" s="56"/>
      <c r="E416" s="60">
        <v>1</v>
      </c>
      <c r="F416" s="126">
        <v>980</v>
      </c>
      <c r="G416" s="126">
        <f t="shared" si="21"/>
        <v>980</v>
      </c>
      <c r="H416" s="126"/>
      <c r="I416" s="127"/>
      <c r="J416" s="56"/>
      <c r="K416" s="56"/>
    </row>
    <row r="417" spans="1:11" ht="30">
      <c r="A417" s="2" t="s">
        <v>1654</v>
      </c>
      <c r="B417" s="2" t="s">
        <v>1655</v>
      </c>
      <c r="C417" s="2"/>
      <c r="D417" s="43"/>
      <c r="E417" s="43" t="s">
        <v>2197</v>
      </c>
      <c r="F417" s="124"/>
      <c r="G417" s="124"/>
      <c r="H417" s="124">
        <f>SUM(G418:G426)</f>
        <v>215548</v>
      </c>
      <c r="I417" s="125">
        <v>6</v>
      </c>
      <c r="J417" s="124">
        <f>I417*H417</f>
        <v>1293288</v>
      </c>
      <c r="K417" s="124"/>
    </row>
    <row r="418" spans="1:11">
      <c r="A418" s="57" t="s">
        <v>1656</v>
      </c>
      <c r="B418" s="5"/>
      <c r="C418" s="15" t="s">
        <v>576</v>
      </c>
      <c r="D418" s="56"/>
      <c r="E418" s="60">
        <v>1</v>
      </c>
      <c r="F418" s="126">
        <v>74915</v>
      </c>
      <c r="G418" s="126">
        <f>F418*E418</f>
        <v>74915</v>
      </c>
      <c r="H418" s="126"/>
      <c r="I418" s="127"/>
      <c r="J418" s="56"/>
      <c r="K418" s="56"/>
    </row>
    <row r="419" spans="1:11">
      <c r="A419" s="57" t="s">
        <v>1657</v>
      </c>
      <c r="B419" s="5"/>
      <c r="C419" s="13" t="s">
        <v>577</v>
      </c>
      <c r="D419" s="56"/>
      <c r="E419" s="60">
        <v>1</v>
      </c>
      <c r="F419" s="126">
        <v>6505</v>
      </c>
      <c r="G419" s="126">
        <f t="shared" ref="G419:G426" si="22">F419*E419</f>
        <v>6505</v>
      </c>
      <c r="H419" s="126"/>
      <c r="I419" s="127"/>
      <c r="J419" s="56"/>
      <c r="K419" s="56"/>
    </row>
    <row r="420" spans="1:11">
      <c r="A420" s="57" t="s">
        <v>1658</v>
      </c>
      <c r="B420" s="5"/>
      <c r="C420" s="13" t="s">
        <v>578</v>
      </c>
      <c r="D420" s="56"/>
      <c r="E420" s="60">
        <v>1</v>
      </c>
      <c r="F420" s="126">
        <v>15925</v>
      </c>
      <c r="G420" s="126">
        <f t="shared" si="22"/>
        <v>15925</v>
      </c>
      <c r="H420" s="126"/>
      <c r="I420" s="127"/>
      <c r="J420" s="56"/>
      <c r="K420" s="56"/>
    </row>
    <row r="421" spans="1:11">
      <c r="A421" s="57" t="s">
        <v>1659</v>
      </c>
      <c r="B421" s="5"/>
      <c r="C421" s="13" t="s">
        <v>579</v>
      </c>
      <c r="D421" s="56"/>
      <c r="E421" s="60">
        <v>1</v>
      </c>
      <c r="F421" s="126">
        <v>12336</v>
      </c>
      <c r="G421" s="126">
        <f t="shared" si="22"/>
        <v>12336</v>
      </c>
      <c r="H421" s="126"/>
      <c r="I421" s="127"/>
      <c r="J421" s="56"/>
      <c r="K421" s="56"/>
    </row>
    <row r="422" spans="1:11">
      <c r="A422" s="57" t="s">
        <v>1660</v>
      </c>
      <c r="B422" s="5"/>
      <c r="C422" s="16" t="s">
        <v>583</v>
      </c>
      <c r="D422" s="56"/>
      <c r="E422" s="60">
        <v>1</v>
      </c>
      <c r="F422" s="126">
        <v>19962</v>
      </c>
      <c r="G422" s="126">
        <f t="shared" si="22"/>
        <v>19962</v>
      </c>
      <c r="H422" s="126"/>
      <c r="I422" s="127"/>
      <c r="J422" s="56"/>
      <c r="K422" s="56"/>
    </row>
    <row r="423" spans="1:11">
      <c r="A423" s="57" t="s">
        <v>1661</v>
      </c>
      <c r="B423" s="5"/>
      <c r="C423" s="13" t="s">
        <v>580</v>
      </c>
      <c r="D423" s="56"/>
      <c r="E423" s="60">
        <v>1</v>
      </c>
      <c r="F423" s="126">
        <v>21308</v>
      </c>
      <c r="G423" s="126">
        <f t="shared" si="22"/>
        <v>21308</v>
      </c>
      <c r="H423" s="126"/>
      <c r="I423" s="127"/>
      <c r="J423" s="56"/>
      <c r="K423" s="56"/>
    </row>
    <row r="424" spans="1:11">
      <c r="A424" s="57" t="s">
        <v>1662</v>
      </c>
      <c r="B424" s="5"/>
      <c r="C424" s="13" t="s">
        <v>582</v>
      </c>
      <c r="D424" s="56"/>
      <c r="E424" s="60">
        <v>1</v>
      </c>
      <c r="F424" s="126">
        <v>15476</v>
      </c>
      <c r="G424" s="126">
        <f t="shared" si="22"/>
        <v>15476</v>
      </c>
      <c r="H424" s="126"/>
      <c r="I424" s="127"/>
      <c r="J424" s="56"/>
      <c r="K424" s="56"/>
    </row>
    <row r="425" spans="1:11">
      <c r="A425" s="57" t="s">
        <v>1663</v>
      </c>
      <c r="B425" s="5"/>
      <c r="C425" s="13" t="s">
        <v>584</v>
      </c>
      <c r="D425" s="56"/>
      <c r="E425" s="60">
        <v>1</v>
      </c>
      <c r="F425" s="126">
        <v>24000</v>
      </c>
      <c r="G425" s="126">
        <f t="shared" si="22"/>
        <v>24000</v>
      </c>
      <c r="H425" s="126"/>
      <c r="I425" s="127"/>
      <c r="J425" s="56"/>
      <c r="K425" s="56"/>
    </row>
    <row r="426" spans="1:11">
      <c r="A426" s="57" t="s">
        <v>1664</v>
      </c>
      <c r="B426" s="5"/>
      <c r="C426" s="13" t="s">
        <v>585</v>
      </c>
      <c r="D426" s="56"/>
      <c r="E426" s="60">
        <v>1</v>
      </c>
      <c r="F426" s="126">
        <v>25121</v>
      </c>
      <c r="G426" s="126">
        <f t="shared" si="22"/>
        <v>25121</v>
      </c>
      <c r="H426" s="126"/>
      <c r="I426" s="127"/>
      <c r="J426" s="56"/>
      <c r="K426" s="56"/>
    </row>
    <row r="427" spans="1:11">
      <c r="A427" s="2" t="s">
        <v>79</v>
      </c>
      <c r="B427" s="2" t="s">
        <v>80</v>
      </c>
      <c r="C427" s="35"/>
      <c r="D427" s="43" t="s">
        <v>7</v>
      </c>
      <c r="E427" s="43" t="s">
        <v>2197</v>
      </c>
      <c r="F427" s="124"/>
      <c r="G427" s="124"/>
      <c r="H427" s="124">
        <f>SUM(G428:G431)</f>
        <v>39600</v>
      </c>
      <c r="I427" s="125">
        <v>1</v>
      </c>
      <c r="J427" s="124">
        <f>I427*H427</f>
        <v>39600</v>
      </c>
      <c r="K427" s="124"/>
    </row>
    <row r="428" spans="1:11">
      <c r="A428" s="57" t="s">
        <v>602</v>
      </c>
      <c r="B428" s="5"/>
      <c r="C428" s="75" t="s">
        <v>606</v>
      </c>
      <c r="D428" s="56"/>
      <c r="E428" s="60">
        <v>1</v>
      </c>
      <c r="F428" s="126">
        <v>3720</v>
      </c>
      <c r="G428" s="126">
        <f t="shared" si="21"/>
        <v>3720</v>
      </c>
      <c r="H428" s="126"/>
      <c r="I428" s="127"/>
      <c r="J428" s="56"/>
      <c r="K428" s="56"/>
    </row>
    <row r="429" spans="1:11">
      <c r="A429" s="57" t="s">
        <v>603</v>
      </c>
      <c r="B429" s="5"/>
      <c r="C429" s="75" t="s">
        <v>607</v>
      </c>
      <c r="D429" s="56"/>
      <c r="E429" s="60">
        <v>1</v>
      </c>
      <c r="F429" s="126">
        <v>9840</v>
      </c>
      <c r="G429" s="126">
        <f t="shared" si="21"/>
        <v>9840</v>
      </c>
      <c r="H429" s="126"/>
      <c r="I429" s="127"/>
      <c r="J429" s="56"/>
      <c r="K429" s="56"/>
    </row>
    <row r="430" spans="1:11">
      <c r="A430" s="57" t="s">
        <v>604</v>
      </c>
      <c r="B430" s="5"/>
      <c r="C430" s="75" t="s">
        <v>608</v>
      </c>
      <c r="D430" s="56"/>
      <c r="E430" s="60">
        <v>1</v>
      </c>
      <c r="F430" s="126">
        <v>18360</v>
      </c>
      <c r="G430" s="126">
        <f t="shared" si="21"/>
        <v>18360</v>
      </c>
      <c r="H430" s="126"/>
      <c r="I430" s="127"/>
      <c r="J430" s="56"/>
      <c r="K430" s="56"/>
    </row>
    <row r="431" spans="1:11">
      <c r="A431" s="57" t="s">
        <v>605</v>
      </c>
      <c r="B431" s="5"/>
      <c r="C431" s="75" t="s">
        <v>609</v>
      </c>
      <c r="D431" s="56"/>
      <c r="E431" s="60">
        <v>1</v>
      </c>
      <c r="F431" s="126">
        <v>7680</v>
      </c>
      <c r="G431" s="126">
        <f t="shared" si="21"/>
        <v>7680</v>
      </c>
      <c r="H431" s="126"/>
      <c r="I431" s="127"/>
      <c r="J431" s="56"/>
      <c r="K431" s="56"/>
    </row>
    <row r="432" spans="1:11">
      <c r="A432" s="2" t="s">
        <v>81</v>
      </c>
      <c r="B432" s="2" t="s">
        <v>82</v>
      </c>
      <c r="C432" s="2"/>
      <c r="D432" s="43" t="s">
        <v>7</v>
      </c>
      <c r="E432" s="43" t="s">
        <v>2197</v>
      </c>
      <c r="F432" s="124"/>
      <c r="G432" s="124"/>
      <c r="H432" s="124">
        <f>SUM(G433:G440)</f>
        <v>16200</v>
      </c>
      <c r="I432" s="125">
        <v>1</v>
      </c>
      <c r="J432" s="124">
        <f>I432*H432</f>
        <v>16200</v>
      </c>
      <c r="K432" s="124"/>
    </row>
    <row r="433" spans="1:11">
      <c r="A433" s="57" t="s">
        <v>610</v>
      </c>
      <c r="B433" s="5"/>
      <c r="C433" s="81" t="s">
        <v>618</v>
      </c>
      <c r="D433" s="56"/>
      <c r="E433" s="60">
        <v>1</v>
      </c>
      <c r="F433" s="126">
        <v>1600</v>
      </c>
      <c r="G433" s="126">
        <f t="shared" si="21"/>
        <v>1600</v>
      </c>
      <c r="H433" s="126"/>
      <c r="I433" s="127"/>
      <c r="J433" s="56"/>
      <c r="K433" s="56"/>
    </row>
    <row r="434" spans="1:11">
      <c r="A434" s="57" t="s">
        <v>611</v>
      </c>
      <c r="B434" s="5"/>
      <c r="C434" s="81" t="s">
        <v>619</v>
      </c>
      <c r="D434" s="56"/>
      <c r="E434" s="60">
        <v>1</v>
      </c>
      <c r="F434" s="126">
        <v>2000</v>
      </c>
      <c r="G434" s="126">
        <f t="shared" si="21"/>
        <v>2000</v>
      </c>
      <c r="H434" s="126"/>
      <c r="I434" s="127"/>
      <c r="J434" s="56"/>
      <c r="K434" s="56"/>
    </row>
    <row r="435" spans="1:11">
      <c r="A435" s="57" t="s">
        <v>612</v>
      </c>
      <c r="B435" s="5"/>
      <c r="C435" s="81" t="s">
        <v>620</v>
      </c>
      <c r="D435" s="56"/>
      <c r="E435" s="60">
        <v>1</v>
      </c>
      <c r="F435" s="126">
        <v>800</v>
      </c>
      <c r="G435" s="126">
        <f t="shared" si="21"/>
        <v>800</v>
      </c>
      <c r="H435" s="126"/>
      <c r="I435" s="127"/>
      <c r="J435" s="56"/>
      <c r="K435" s="56"/>
    </row>
    <row r="436" spans="1:11">
      <c r="A436" s="57" t="s">
        <v>613</v>
      </c>
      <c r="B436" s="5"/>
      <c r="C436" s="81" t="s">
        <v>621</v>
      </c>
      <c r="D436" s="56"/>
      <c r="E436" s="60">
        <v>1</v>
      </c>
      <c r="F436" s="126">
        <v>2400</v>
      </c>
      <c r="G436" s="126">
        <f t="shared" si="21"/>
        <v>2400</v>
      </c>
      <c r="H436" s="126"/>
      <c r="I436" s="127"/>
      <c r="J436" s="56"/>
      <c r="K436" s="56"/>
    </row>
    <row r="437" spans="1:11">
      <c r="A437" s="57" t="s">
        <v>614</v>
      </c>
      <c r="B437" s="5"/>
      <c r="C437" s="81" t="s">
        <v>622</v>
      </c>
      <c r="D437" s="56"/>
      <c r="E437" s="60">
        <v>1</v>
      </c>
      <c r="F437" s="126">
        <v>2000</v>
      </c>
      <c r="G437" s="126">
        <f t="shared" si="21"/>
        <v>2000</v>
      </c>
      <c r="H437" s="126"/>
      <c r="I437" s="127"/>
      <c r="J437" s="56"/>
      <c r="K437" s="56"/>
    </row>
    <row r="438" spans="1:11">
      <c r="A438" s="57" t="s">
        <v>615</v>
      </c>
      <c r="B438" s="5"/>
      <c r="C438" s="81" t="s">
        <v>623</v>
      </c>
      <c r="D438" s="56"/>
      <c r="E438" s="60">
        <v>1</v>
      </c>
      <c r="F438" s="126">
        <v>2000</v>
      </c>
      <c r="G438" s="126">
        <f t="shared" si="21"/>
        <v>2000</v>
      </c>
      <c r="H438" s="126"/>
      <c r="I438" s="127"/>
      <c r="J438" s="56"/>
      <c r="K438" s="56"/>
    </row>
    <row r="439" spans="1:11" ht="30">
      <c r="A439" s="57" t="s">
        <v>616</v>
      </c>
      <c r="B439" s="5"/>
      <c r="C439" s="81" t="s">
        <v>624</v>
      </c>
      <c r="D439" s="56"/>
      <c r="E439" s="60">
        <v>1</v>
      </c>
      <c r="F439" s="126">
        <v>3000</v>
      </c>
      <c r="G439" s="126">
        <f t="shared" si="21"/>
        <v>3000</v>
      </c>
      <c r="H439" s="126"/>
      <c r="I439" s="127"/>
      <c r="J439" s="56"/>
      <c r="K439" s="56"/>
    </row>
    <row r="440" spans="1:11">
      <c r="A440" s="57" t="s">
        <v>617</v>
      </c>
      <c r="B440" s="5"/>
      <c r="C440" s="81" t="s">
        <v>625</v>
      </c>
      <c r="D440" s="56"/>
      <c r="E440" s="60">
        <v>1</v>
      </c>
      <c r="F440" s="126">
        <v>2400</v>
      </c>
      <c r="G440" s="126">
        <f t="shared" si="21"/>
        <v>2400</v>
      </c>
      <c r="H440" s="126"/>
      <c r="I440" s="127"/>
      <c r="J440" s="56"/>
      <c r="K440" s="56"/>
    </row>
    <row r="441" spans="1:11">
      <c r="A441" s="2" t="s">
        <v>83</v>
      </c>
      <c r="B441" s="2" t="s">
        <v>84</v>
      </c>
      <c r="C441" s="2"/>
      <c r="D441" s="43" t="s">
        <v>7</v>
      </c>
      <c r="E441" s="43" t="s">
        <v>2197</v>
      </c>
      <c r="F441" s="124"/>
      <c r="G441" s="124"/>
      <c r="H441" s="124">
        <f>SUM(G442:G446)</f>
        <v>1710</v>
      </c>
      <c r="I441" s="125">
        <v>13</v>
      </c>
      <c r="J441" s="124">
        <f>I441*H441</f>
        <v>22230</v>
      </c>
      <c r="K441" s="124"/>
    </row>
    <row r="442" spans="1:11">
      <c r="A442" s="57" t="s">
        <v>626</v>
      </c>
      <c r="B442" s="5"/>
      <c r="C442" s="81" t="s">
        <v>631</v>
      </c>
      <c r="D442" s="56"/>
      <c r="E442" s="82">
        <v>1</v>
      </c>
      <c r="F442" s="126">
        <v>350</v>
      </c>
      <c r="G442" s="126">
        <f t="shared" si="21"/>
        <v>350</v>
      </c>
      <c r="H442" s="126"/>
      <c r="I442" s="127"/>
      <c r="J442" s="56"/>
      <c r="K442" s="56"/>
    </row>
    <row r="443" spans="1:11" ht="30">
      <c r="A443" s="57" t="s">
        <v>627</v>
      </c>
      <c r="B443" s="5"/>
      <c r="C443" s="81" t="s">
        <v>632</v>
      </c>
      <c r="D443" s="56"/>
      <c r="E443" s="82">
        <v>1</v>
      </c>
      <c r="F443" s="126">
        <v>290</v>
      </c>
      <c r="G443" s="126">
        <f t="shared" si="21"/>
        <v>290</v>
      </c>
      <c r="H443" s="126"/>
      <c r="I443" s="127"/>
      <c r="J443" s="56"/>
      <c r="K443" s="56"/>
    </row>
    <row r="444" spans="1:11" ht="30">
      <c r="A444" s="57" t="s">
        <v>628</v>
      </c>
      <c r="B444" s="5"/>
      <c r="C444" s="81" t="s">
        <v>633</v>
      </c>
      <c r="D444" s="56"/>
      <c r="E444" s="82">
        <v>1</v>
      </c>
      <c r="F444" s="126">
        <v>290</v>
      </c>
      <c r="G444" s="126">
        <f t="shared" si="21"/>
        <v>290</v>
      </c>
      <c r="H444" s="126"/>
      <c r="I444" s="127"/>
      <c r="J444" s="56"/>
      <c r="K444" s="56"/>
    </row>
    <row r="445" spans="1:11" ht="30">
      <c r="A445" s="57" t="s">
        <v>629</v>
      </c>
      <c r="B445" s="5"/>
      <c r="C445" s="81" t="s">
        <v>634</v>
      </c>
      <c r="D445" s="56"/>
      <c r="E445" s="82">
        <v>1</v>
      </c>
      <c r="F445" s="126">
        <v>430</v>
      </c>
      <c r="G445" s="126">
        <f t="shared" si="21"/>
        <v>430</v>
      </c>
      <c r="H445" s="126"/>
      <c r="I445" s="127"/>
      <c r="J445" s="56"/>
      <c r="K445" s="56"/>
    </row>
    <row r="446" spans="1:11" ht="30">
      <c r="A446" s="57" t="s">
        <v>630</v>
      </c>
      <c r="B446" s="5"/>
      <c r="C446" s="81" t="s">
        <v>635</v>
      </c>
      <c r="D446" s="56"/>
      <c r="E446" s="82">
        <v>1</v>
      </c>
      <c r="F446" s="126">
        <v>350</v>
      </c>
      <c r="G446" s="126">
        <f t="shared" si="21"/>
        <v>350</v>
      </c>
      <c r="H446" s="126"/>
      <c r="I446" s="127"/>
      <c r="J446" s="56"/>
      <c r="K446" s="56"/>
    </row>
    <row r="447" spans="1:11" ht="30">
      <c r="A447" s="2" t="s">
        <v>85</v>
      </c>
      <c r="B447" s="2" t="s">
        <v>86</v>
      </c>
      <c r="C447" s="2"/>
      <c r="D447" s="43" t="s">
        <v>7</v>
      </c>
      <c r="E447" s="43" t="s">
        <v>2197</v>
      </c>
      <c r="F447" s="124"/>
      <c r="G447" s="124"/>
      <c r="H447" s="124">
        <f>SUM(G448:G463)</f>
        <v>88000</v>
      </c>
      <c r="I447" s="125">
        <v>1</v>
      </c>
      <c r="J447" s="124">
        <f>I447*H447</f>
        <v>88000</v>
      </c>
      <c r="K447" s="124"/>
    </row>
    <row r="448" spans="1:11" ht="30">
      <c r="A448" s="57" t="s">
        <v>636</v>
      </c>
      <c r="B448" s="5"/>
      <c r="C448" s="80" t="s">
        <v>652</v>
      </c>
      <c r="D448" s="56"/>
      <c r="E448" s="60">
        <v>1</v>
      </c>
      <c r="F448" s="126">
        <v>5500</v>
      </c>
      <c r="G448" s="126">
        <f t="shared" si="21"/>
        <v>5500</v>
      </c>
      <c r="H448" s="126"/>
      <c r="I448" s="127"/>
      <c r="J448" s="56"/>
      <c r="K448" s="56"/>
    </row>
    <row r="449" spans="1:11" ht="30">
      <c r="A449" s="57" t="s">
        <v>637</v>
      </c>
      <c r="B449" s="5"/>
      <c r="C449" s="80" t="s">
        <v>653</v>
      </c>
      <c r="D449" s="56"/>
      <c r="E449" s="60">
        <v>1</v>
      </c>
      <c r="F449" s="126">
        <v>5500</v>
      </c>
      <c r="G449" s="126">
        <f t="shared" si="21"/>
        <v>5500</v>
      </c>
      <c r="H449" s="126"/>
      <c r="I449" s="127"/>
      <c r="J449" s="56"/>
      <c r="K449" s="56"/>
    </row>
    <row r="450" spans="1:11" ht="30">
      <c r="A450" s="57" t="s">
        <v>638</v>
      </c>
      <c r="B450" s="5"/>
      <c r="C450" s="80" t="s">
        <v>654</v>
      </c>
      <c r="D450" s="56"/>
      <c r="E450" s="60">
        <v>1</v>
      </c>
      <c r="F450" s="126">
        <v>5500</v>
      </c>
      <c r="G450" s="126">
        <f t="shared" si="21"/>
        <v>5500</v>
      </c>
      <c r="H450" s="126"/>
      <c r="I450" s="127"/>
      <c r="J450" s="56"/>
      <c r="K450" s="56"/>
    </row>
    <row r="451" spans="1:11" ht="30">
      <c r="A451" s="57" t="s">
        <v>639</v>
      </c>
      <c r="B451" s="5"/>
      <c r="C451" s="80" t="s">
        <v>655</v>
      </c>
      <c r="D451" s="56"/>
      <c r="E451" s="60">
        <v>1</v>
      </c>
      <c r="F451" s="126">
        <v>5500</v>
      </c>
      <c r="G451" s="126">
        <f t="shared" si="21"/>
        <v>5500</v>
      </c>
      <c r="H451" s="126"/>
      <c r="I451" s="127"/>
      <c r="J451" s="56"/>
      <c r="K451" s="56"/>
    </row>
    <row r="452" spans="1:11" ht="30">
      <c r="A452" s="57" t="s">
        <v>640</v>
      </c>
      <c r="B452" s="5"/>
      <c r="C452" s="80" t="s">
        <v>656</v>
      </c>
      <c r="D452" s="56"/>
      <c r="E452" s="60">
        <v>1</v>
      </c>
      <c r="F452" s="126">
        <v>5500</v>
      </c>
      <c r="G452" s="126">
        <f t="shared" si="21"/>
        <v>5500</v>
      </c>
      <c r="H452" s="126"/>
      <c r="I452" s="127"/>
      <c r="J452" s="56"/>
      <c r="K452" s="56"/>
    </row>
    <row r="453" spans="1:11" ht="30">
      <c r="A453" s="57" t="s">
        <v>641</v>
      </c>
      <c r="B453" s="5"/>
      <c r="C453" s="80" t="s">
        <v>657</v>
      </c>
      <c r="D453" s="56"/>
      <c r="E453" s="60">
        <v>1</v>
      </c>
      <c r="F453" s="126">
        <v>5500</v>
      </c>
      <c r="G453" s="126">
        <f t="shared" si="21"/>
        <v>5500</v>
      </c>
      <c r="H453" s="126"/>
      <c r="I453" s="127"/>
      <c r="J453" s="56"/>
      <c r="K453" s="56"/>
    </row>
    <row r="454" spans="1:11" ht="45">
      <c r="A454" s="57" t="s">
        <v>642</v>
      </c>
      <c r="B454" s="5"/>
      <c r="C454" s="80" t="s">
        <v>658</v>
      </c>
      <c r="D454" s="56"/>
      <c r="E454" s="60">
        <v>1</v>
      </c>
      <c r="F454" s="126">
        <v>5500</v>
      </c>
      <c r="G454" s="126">
        <f t="shared" si="21"/>
        <v>5500</v>
      </c>
      <c r="H454" s="126"/>
      <c r="I454" s="127"/>
      <c r="J454" s="56"/>
      <c r="K454" s="56"/>
    </row>
    <row r="455" spans="1:11" ht="30">
      <c r="A455" s="57" t="s">
        <v>643</v>
      </c>
      <c r="B455" s="5"/>
      <c r="C455" s="80" t="s">
        <v>659</v>
      </c>
      <c r="D455" s="56"/>
      <c r="E455" s="60">
        <v>1</v>
      </c>
      <c r="F455" s="126">
        <v>5500</v>
      </c>
      <c r="G455" s="126">
        <f t="shared" si="21"/>
        <v>5500</v>
      </c>
      <c r="H455" s="126"/>
      <c r="I455" s="127"/>
      <c r="J455" s="56"/>
      <c r="K455" s="56"/>
    </row>
    <row r="456" spans="1:11" ht="30">
      <c r="A456" s="57" t="s">
        <v>644</v>
      </c>
      <c r="B456" s="5"/>
      <c r="C456" s="80" t="s">
        <v>660</v>
      </c>
      <c r="D456" s="56"/>
      <c r="E456" s="60">
        <v>1</v>
      </c>
      <c r="F456" s="126">
        <v>5500</v>
      </c>
      <c r="G456" s="126">
        <f t="shared" si="21"/>
        <v>5500</v>
      </c>
      <c r="H456" s="126"/>
      <c r="I456" s="127"/>
      <c r="J456" s="56"/>
      <c r="K456" s="56"/>
    </row>
    <row r="457" spans="1:11" ht="30">
      <c r="A457" s="57" t="s">
        <v>645</v>
      </c>
      <c r="B457" s="5"/>
      <c r="C457" s="80" t="s">
        <v>661</v>
      </c>
      <c r="D457" s="56"/>
      <c r="E457" s="60">
        <v>1</v>
      </c>
      <c r="F457" s="126">
        <v>5500</v>
      </c>
      <c r="G457" s="126">
        <f t="shared" si="21"/>
        <v>5500</v>
      </c>
      <c r="H457" s="126"/>
      <c r="I457" s="127"/>
      <c r="J457" s="56"/>
      <c r="K457" s="56"/>
    </row>
    <row r="458" spans="1:11" ht="45">
      <c r="A458" s="57" t="s">
        <v>646</v>
      </c>
      <c r="B458" s="5"/>
      <c r="C458" s="80" t="s">
        <v>662</v>
      </c>
      <c r="D458" s="56"/>
      <c r="E458" s="60">
        <v>1</v>
      </c>
      <c r="F458" s="126">
        <v>5500</v>
      </c>
      <c r="G458" s="126">
        <f t="shared" si="21"/>
        <v>5500</v>
      </c>
      <c r="H458" s="126"/>
      <c r="I458" s="127"/>
      <c r="J458" s="56"/>
      <c r="K458" s="56"/>
    </row>
    <row r="459" spans="1:11" ht="30">
      <c r="A459" s="57" t="s">
        <v>647</v>
      </c>
      <c r="B459" s="5"/>
      <c r="C459" s="80" t="s">
        <v>663</v>
      </c>
      <c r="D459" s="56"/>
      <c r="E459" s="60">
        <v>1</v>
      </c>
      <c r="F459" s="126">
        <v>5500</v>
      </c>
      <c r="G459" s="126">
        <f t="shared" si="21"/>
        <v>5500</v>
      </c>
      <c r="H459" s="126"/>
      <c r="I459" s="127"/>
      <c r="J459" s="56"/>
      <c r="K459" s="56"/>
    </row>
    <row r="460" spans="1:11" ht="30">
      <c r="A460" s="57" t="s">
        <v>648</v>
      </c>
      <c r="B460" s="5"/>
      <c r="C460" s="80" t="s">
        <v>664</v>
      </c>
      <c r="D460" s="56"/>
      <c r="E460" s="60">
        <v>1</v>
      </c>
      <c r="F460" s="126">
        <v>5500</v>
      </c>
      <c r="G460" s="126">
        <f t="shared" si="21"/>
        <v>5500</v>
      </c>
      <c r="H460" s="126"/>
      <c r="I460" s="127"/>
      <c r="J460" s="56"/>
      <c r="K460" s="56"/>
    </row>
    <row r="461" spans="1:11" ht="30">
      <c r="A461" s="57" t="s">
        <v>649</v>
      </c>
      <c r="B461" s="5"/>
      <c r="C461" s="80" t="s">
        <v>665</v>
      </c>
      <c r="D461" s="56"/>
      <c r="E461" s="60">
        <v>1</v>
      </c>
      <c r="F461" s="126">
        <v>5500</v>
      </c>
      <c r="G461" s="126">
        <f t="shared" si="21"/>
        <v>5500</v>
      </c>
      <c r="H461" s="126"/>
      <c r="I461" s="127"/>
      <c r="J461" s="56"/>
      <c r="K461" s="56"/>
    </row>
    <row r="462" spans="1:11" ht="45">
      <c r="A462" s="57" t="s">
        <v>650</v>
      </c>
      <c r="B462" s="5"/>
      <c r="C462" s="80" t="s">
        <v>666</v>
      </c>
      <c r="D462" s="56"/>
      <c r="E462" s="60">
        <v>1</v>
      </c>
      <c r="F462" s="126">
        <v>5500</v>
      </c>
      <c r="G462" s="126">
        <f t="shared" si="21"/>
        <v>5500</v>
      </c>
      <c r="H462" s="126"/>
      <c r="I462" s="127"/>
      <c r="J462" s="56"/>
      <c r="K462" s="56"/>
    </row>
    <row r="463" spans="1:11" ht="45">
      <c r="A463" s="57" t="s">
        <v>651</v>
      </c>
      <c r="B463" s="5"/>
      <c r="C463" s="80" t="s">
        <v>667</v>
      </c>
      <c r="D463" s="56"/>
      <c r="E463" s="60">
        <v>1</v>
      </c>
      <c r="F463" s="126">
        <v>5500</v>
      </c>
      <c r="G463" s="126">
        <f t="shared" si="21"/>
        <v>5500</v>
      </c>
      <c r="H463" s="126"/>
      <c r="I463" s="127"/>
      <c r="J463" s="56"/>
      <c r="K463" s="56"/>
    </row>
    <row r="464" spans="1:11">
      <c r="A464" s="2" t="s">
        <v>87</v>
      </c>
      <c r="B464" s="2" t="s">
        <v>88</v>
      </c>
      <c r="C464" s="2"/>
      <c r="D464" s="43" t="s">
        <v>7</v>
      </c>
      <c r="E464" s="43" t="s">
        <v>2197</v>
      </c>
      <c r="F464" s="124"/>
      <c r="G464" s="124"/>
      <c r="H464" s="124">
        <f>SUM(G465:G471)</f>
        <v>2710</v>
      </c>
      <c r="I464" s="125">
        <v>1</v>
      </c>
      <c r="J464" s="124">
        <f>I464*H464</f>
        <v>2710</v>
      </c>
      <c r="K464" s="124"/>
    </row>
    <row r="465" spans="1:11">
      <c r="A465" s="50" t="s">
        <v>1315</v>
      </c>
      <c r="B465" s="5"/>
      <c r="C465" s="48" t="s">
        <v>668</v>
      </c>
      <c r="D465" s="56"/>
      <c r="E465" s="60">
        <v>1</v>
      </c>
      <c r="F465" s="126">
        <v>390</v>
      </c>
      <c r="G465" s="126">
        <f t="shared" si="21"/>
        <v>390</v>
      </c>
      <c r="H465" s="126"/>
      <c r="I465" s="127"/>
      <c r="J465" s="56"/>
      <c r="K465" s="56"/>
    </row>
    <row r="466" spans="1:11">
      <c r="A466" s="50" t="s">
        <v>1316</v>
      </c>
      <c r="B466" s="5"/>
      <c r="C466" s="48" t="s">
        <v>669</v>
      </c>
      <c r="D466" s="56"/>
      <c r="E466" s="60">
        <v>1</v>
      </c>
      <c r="F466" s="126">
        <v>410</v>
      </c>
      <c r="G466" s="126">
        <f t="shared" si="21"/>
        <v>410</v>
      </c>
      <c r="H466" s="126"/>
      <c r="I466" s="127"/>
      <c r="J466" s="56"/>
      <c r="K466" s="56"/>
    </row>
    <row r="467" spans="1:11">
      <c r="A467" s="50" t="s">
        <v>1317</v>
      </c>
      <c r="B467" s="5"/>
      <c r="C467" s="48" t="s">
        <v>670</v>
      </c>
      <c r="D467" s="56"/>
      <c r="E467" s="60">
        <v>1</v>
      </c>
      <c r="F467" s="126">
        <v>390</v>
      </c>
      <c r="G467" s="126">
        <f t="shared" si="21"/>
        <v>390</v>
      </c>
      <c r="H467" s="126"/>
      <c r="I467" s="127"/>
      <c r="J467" s="56"/>
      <c r="K467" s="56"/>
    </row>
    <row r="468" spans="1:11">
      <c r="A468" s="50" t="s">
        <v>1318</v>
      </c>
      <c r="B468" s="5"/>
      <c r="C468" s="48" t="s">
        <v>671</v>
      </c>
      <c r="D468" s="56"/>
      <c r="E468" s="60">
        <v>1</v>
      </c>
      <c r="F468" s="126">
        <v>390</v>
      </c>
      <c r="G468" s="126">
        <f t="shared" si="21"/>
        <v>390</v>
      </c>
      <c r="H468" s="126"/>
      <c r="I468" s="127"/>
      <c r="J468" s="56"/>
      <c r="K468" s="56"/>
    </row>
    <row r="469" spans="1:11">
      <c r="A469" s="50" t="s">
        <v>1319</v>
      </c>
      <c r="B469" s="5"/>
      <c r="C469" s="48" t="s">
        <v>672</v>
      </c>
      <c r="D469" s="56"/>
      <c r="E469" s="60">
        <v>1</v>
      </c>
      <c r="F469" s="126">
        <v>350</v>
      </c>
      <c r="G469" s="126">
        <f t="shared" si="21"/>
        <v>350</v>
      </c>
      <c r="H469" s="126"/>
      <c r="I469" s="127"/>
      <c r="J469" s="56"/>
      <c r="K469" s="56"/>
    </row>
    <row r="470" spans="1:11">
      <c r="A470" s="50" t="s">
        <v>1320</v>
      </c>
      <c r="B470" s="5"/>
      <c r="C470" s="48" t="s">
        <v>673</v>
      </c>
      <c r="D470" s="56"/>
      <c r="E470" s="60">
        <v>1</v>
      </c>
      <c r="F470" s="126">
        <v>390</v>
      </c>
      <c r="G470" s="126">
        <f t="shared" si="21"/>
        <v>390</v>
      </c>
      <c r="H470" s="126"/>
      <c r="I470" s="127"/>
      <c r="J470" s="56"/>
      <c r="K470" s="56"/>
    </row>
    <row r="471" spans="1:11">
      <c r="A471" s="50" t="s">
        <v>1321</v>
      </c>
      <c r="B471" s="5"/>
      <c r="C471" s="48" t="s">
        <v>674</v>
      </c>
      <c r="D471" s="56"/>
      <c r="E471" s="60">
        <v>1</v>
      </c>
      <c r="F471" s="126">
        <v>390</v>
      </c>
      <c r="G471" s="126">
        <f t="shared" si="21"/>
        <v>390</v>
      </c>
      <c r="H471" s="126"/>
      <c r="I471" s="127"/>
      <c r="J471" s="56"/>
      <c r="K471" s="56"/>
    </row>
    <row r="472" spans="1:11">
      <c r="A472" s="2" t="s">
        <v>89</v>
      </c>
      <c r="B472" s="2" t="s">
        <v>90</v>
      </c>
      <c r="C472" s="2"/>
      <c r="D472" s="43" t="s">
        <v>7</v>
      </c>
      <c r="E472" s="43" t="s">
        <v>2197</v>
      </c>
      <c r="F472" s="124"/>
      <c r="G472" s="124"/>
      <c r="H472" s="124">
        <f>SUM(G473:G504)</f>
        <v>11600</v>
      </c>
      <c r="I472" s="125">
        <v>1</v>
      </c>
      <c r="J472" s="124">
        <f>I472*H472</f>
        <v>11600</v>
      </c>
      <c r="K472" s="124"/>
    </row>
    <row r="473" spans="1:11">
      <c r="A473" s="50" t="s">
        <v>675</v>
      </c>
      <c r="B473" s="5"/>
      <c r="C473" s="48" t="s">
        <v>689</v>
      </c>
      <c r="D473" s="56"/>
      <c r="E473" s="79">
        <v>1</v>
      </c>
      <c r="F473" s="126">
        <v>360</v>
      </c>
      <c r="G473" s="126">
        <f t="shared" si="21"/>
        <v>360</v>
      </c>
      <c r="H473" s="126"/>
      <c r="I473" s="127"/>
      <c r="J473" s="56"/>
      <c r="K473" s="56"/>
    </row>
    <row r="474" spans="1:11">
      <c r="A474" s="50" t="s">
        <v>676</v>
      </c>
      <c r="B474" s="5"/>
      <c r="C474" s="48" t="s">
        <v>690</v>
      </c>
      <c r="D474" s="56"/>
      <c r="E474" s="79">
        <v>1</v>
      </c>
      <c r="F474" s="126">
        <v>360</v>
      </c>
      <c r="G474" s="126">
        <f t="shared" si="21"/>
        <v>360</v>
      </c>
      <c r="H474" s="126"/>
      <c r="I474" s="127"/>
      <c r="J474" s="56"/>
      <c r="K474" s="56"/>
    </row>
    <row r="475" spans="1:11">
      <c r="A475" s="50" t="s">
        <v>677</v>
      </c>
      <c r="B475" s="5"/>
      <c r="C475" s="48" t="s">
        <v>691</v>
      </c>
      <c r="D475" s="56"/>
      <c r="E475" s="79">
        <v>1</v>
      </c>
      <c r="F475" s="126">
        <v>360</v>
      </c>
      <c r="G475" s="126">
        <f t="shared" si="21"/>
        <v>360</v>
      </c>
      <c r="H475" s="126"/>
      <c r="I475" s="127"/>
      <c r="J475" s="56"/>
      <c r="K475" s="56"/>
    </row>
    <row r="476" spans="1:11">
      <c r="A476" s="50" t="s">
        <v>678</v>
      </c>
      <c r="B476" s="5"/>
      <c r="C476" s="48" t="s">
        <v>692</v>
      </c>
      <c r="D476" s="56"/>
      <c r="E476" s="79">
        <v>1</v>
      </c>
      <c r="F476" s="126">
        <v>360</v>
      </c>
      <c r="G476" s="126">
        <f t="shared" si="21"/>
        <v>360</v>
      </c>
      <c r="H476" s="126"/>
      <c r="I476" s="127"/>
      <c r="J476" s="56"/>
      <c r="K476" s="56"/>
    </row>
    <row r="477" spans="1:11">
      <c r="A477" s="50" t="s">
        <v>679</v>
      </c>
      <c r="B477" s="5"/>
      <c r="C477" s="48" t="s">
        <v>693</v>
      </c>
      <c r="D477" s="56"/>
      <c r="E477" s="79">
        <v>1</v>
      </c>
      <c r="F477" s="126">
        <v>360</v>
      </c>
      <c r="G477" s="126">
        <f t="shared" si="21"/>
        <v>360</v>
      </c>
      <c r="H477" s="126"/>
      <c r="I477" s="127"/>
      <c r="J477" s="56"/>
      <c r="K477" s="56"/>
    </row>
    <row r="478" spans="1:11">
      <c r="A478" s="50" t="s">
        <v>680</v>
      </c>
      <c r="B478" s="5"/>
      <c r="C478" s="48" t="s">
        <v>694</v>
      </c>
      <c r="D478" s="56"/>
      <c r="E478" s="79">
        <v>1</v>
      </c>
      <c r="F478" s="126">
        <v>360</v>
      </c>
      <c r="G478" s="126">
        <f t="shared" si="21"/>
        <v>360</v>
      </c>
      <c r="H478" s="126"/>
      <c r="I478" s="127"/>
      <c r="J478" s="56"/>
      <c r="K478" s="56"/>
    </row>
    <row r="479" spans="1:11">
      <c r="A479" s="50" t="s">
        <v>681</v>
      </c>
      <c r="B479" s="5"/>
      <c r="C479" s="48" t="s">
        <v>695</v>
      </c>
      <c r="D479" s="56"/>
      <c r="E479" s="79">
        <v>1</v>
      </c>
      <c r="F479" s="126">
        <v>400</v>
      </c>
      <c r="G479" s="126">
        <f t="shared" si="21"/>
        <v>400</v>
      </c>
      <c r="H479" s="126"/>
      <c r="I479" s="127"/>
      <c r="J479" s="56"/>
      <c r="K479" s="56"/>
    </row>
    <row r="480" spans="1:11">
      <c r="A480" s="50" t="s">
        <v>682</v>
      </c>
      <c r="B480" s="5"/>
      <c r="C480" s="48" t="s">
        <v>696</v>
      </c>
      <c r="D480" s="56"/>
      <c r="E480" s="79">
        <v>1</v>
      </c>
      <c r="F480" s="126">
        <v>410</v>
      </c>
      <c r="G480" s="126">
        <f t="shared" si="21"/>
        <v>410</v>
      </c>
      <c r="H480" s="126"/>
      <c r="I480" s="127"/>
      <c r="J480" s="56"/>
      <c r="K480" s="56"/>
    </row>
    <row r="481" spans="1:11">
      <c r="A481" s="50" t="s">
        <v>683</v>
      </c>
      <c r="B481" s="5"/>
      <c r="C481" s="48" t="s">
        <v>697</v>
      </c>
      <c r="D481" s="56"/>
      <c r="E481" s="60">
        <v>1</v>
      </c>
      <c r="F481" s="126">
        <v>420</v>
      </c>
      <c r="G481" s="126">
        <f t="shared" si="21"/>
        <v>420</v>
      </c>
      <c r="H481" s="126"/>
      <c r="I481" s="127"/>
      <c r="J481" s="56"/>
      <c r="K481" s="56"/>
    </row>
    <row r="482" spans="1:11">
      <c r="A482" s="50" t="s">
        <v>684</v>
      </c>
      <c r="B482" s="5"/>
      <c r="C482" s="48" t="s">
        <v>698</v>
      </c>
      <c r="D482" s="56"/>
      <c r="E482" s="60">
        <v>1</v>
      </c>
      <c r="F482" s="126">
        <v>470</v>
      </c>
      <c r="G482" s="126">
        <f t="shared" si="21"/>
        <v>470</v>
      </c>
      <c r="H482" s="126"/>
      <c r="I482" s="127"/>
      <c r="J482" s="56"/>
      <c r="K482" s="56"/>
    </row>
    <row r="483" spans="1:11">
      <c r="A483" s="50" t="s">
        <v>685</v>
      </c>
      <c r="B483" s="5"/>
      <c r="C483" s="48" t="s">
        <v>699</v>
      </c>
      <c r="D483" s="56"/>
      <c r="E483" s="60">
        <v>1</v>
      </c>
      <c r="F483" s="126">
        <v>380</v>
      </c>
      <c r="G483" s="126">
        <f t="shared" si="21"/>
        <v>380</v>
      </c>
      <c r="H483" s="126"/>
      <c r="I483" s="127"/>
      <c r="J483" s="56"/>
      <c r="K483" s="56"/>
    </row>
    <row r="484" spans="1:11">
      <c r="A484" s="50" t="s">
        <v>686</v>
      </c>
      <c r="B484" s="5"/>
      <c r="C484" s="48" t="s">
        <v>700</v>
      </c>
      <c r="D484" s="56"/>
      <c r="E484" s="60">
        <v>1</v>
      </c>
      <c r="F484" s="126">
        <v>380</v>
      </c>
      <c r="G484" s="126">
        <f t="shared" si="21"/>
        <v>380</v>
      </c>
      <c r="H484" s="126"/>
      <c r="I484" s="127"/>
      <c r="J484" s="56"/>
      <c r="K484" s="56"/>
    </row>
    <row r="485" spans="1:11">
      <c r="A485" s="50" t="s">
        <v>687</v>
      </c>
      <c r="B485" s="5"/>
      <c r="C485" s="48" t="s">
        <v>701</v>
      </c>
      <c r="D485" s="56"/>
      <c r="E485" s="60">
        <v>1</v>
      </c>
      <c r="F485" s="126">
        <v>320</v>
      </c>
      <c r="G485" s="126">
        <f t="shared" si="21"/>
        <v>320</v>
      </c>
      <c r="H485" s="126"/>
      <c r="I485" s="127"/>
      <c r="J485" s="56"/>
      <c r="K485" s="56"/>
    </row>
    <row r="486" spans="1:11">
      <c r="A486" s="50" t="s">
        <v>688</v>
      </c>
      <c r="B486" s="5"/>
      <c r="C486" s="48" t="s">
        <v>702</v>
      </c>
      <c r="D486" s="56"/>
      <c r="E486" s="60">
        <v>1</v>
      </c>
      <c r="F486" s="126">
        <v>360</v>
      </c>
      <c r="G486" s="126">
        <f t="shared" si="21"/>
        <v>360</v>
      </c>
      <c r="H486" s="126"/>
      <c r="I486" s="127"/>
      <c r="J486" s="56"/>
      <c r="K486" s="56"/>
    </row>
    <row r="487" spans="1:11">
      <c r="A487" s="50" t="s">
        <v>1495</v>
      </c>
      <c r="B487" s="5"/>
      <c r="C487" s="48" t="s">
        <v>1513</v>
      </c>
      <c r="D487" s="56"/>
      <c r="E487" s="60">
        <v>1</v>
      </c>
      <c r="F487" s="126">
        <v>350</v>
      </c>
      <c r="G487" s="126">
        <f t="shared" ref="G487" si="23">F487*E487</f>
        <v>350</v>
      </c>
      <c r="H487" s="126"/>
      <c r="I487" s="127"/>
      <c r="J487" s="56"/>
      <c r="K487" s="56"/>
    </row>
    <row r="488" spans="1:11">
      <c r="A488" s="50" t="s">
        <v>1496</v>
      </c>
      <c r="B488" s="5"/>
      <c r="C488" s="48" t="s">
        <v>1514</v>
      </c>
      <c r="D488" s="56"/>
      <c r="E488" s="60">
        <v>1</v>
      </c>
      <c r="F488" s="126">
        <v>350</v>
      </c>
      <c r="G488" s="126">
        <f t="shared" ref="G488:G504" si="24">F488*E488</f>
        <v>350</v>
      </c>
      <c r="H488" s="126"/>
      <c r="I488" s="127"/>
      <c r="J488" s="56"/>
      <c r="K488" s="56"/>
    </row>
    <row r="489" spans="1:11">
      <c r="A489" s="50" t="s">
        <v>1497</v>
      </c>
      <c r="B489" s="5"/>
      <c r="C489" s="48" t="s">
        <v>1515</v>
      </c>
      <c r="D489" s="56"/>
      <c r="E489" s="60">
        <v>1</v>
      </c>
      <c r="F489" s="126">
        <v>350</v>
      </c>
      <c r="G489" s="126">
        <f t="shared" si="24"/>
        <v>350</v>
      </c>
      <c r="H489" s="126"/>
      <c r="I489" s="127"/>
      <c r="J489" s="56"/>
      <c r="K489" s="56"/>
    </row>
    <row r="490" spans="1:11">
      <c r="A490" s="50" t="s">
        <v>1498</v>
      </c>
      <c r="B490" s="5"/>
      <c r="C490" s="48" t="s">
        <v>1516</v>
      </c>
      <c r="D490" s="56"/>
      <c r="E490" s="60">
        <v>1</v>
      </c>
      <c r="F490" s="126">
        <v>350</v>
      </c>
      <c r="G490" s="126">
        <f t="shared" si="24"/>
        <v>350</v>
      </c>
      <c r="H490" s="126"/>
      <c r="I490" s="127"/>
      <c r="J490" s="56"/>
      <c r="K490" s="56"/>
    </row>
    <row r="491" spans="1:11">
      <c r="A491" s="50" t="s">
        <v>1499</v>
      </c>
      <c r="B491" s="5"/>
      <c r="C491" s="48" t="s">
        <v>1517</v>
      </c>
      <c r="D491" s="56"/>
      <c r="E491" s="60">
        <v>1</v>
      </c>
      <c r="F491" s="126">
        <v>350</v>
      </c>
      <c r="G491" s="126">
        <f t="shared" si="24"/>
        <v>350</v>
      </c>
      <c r="H491" s="126"/>
      <c r="I491" s="127"/>
      <c r="J491" s="56"/>
      <c r="K491" s="56"/>
    </row>
    <row r="492" spans="1:11">
      <c r="A492" s="50" t="s">
        <v>1500</v>
      </c>
      <c r="B492" s="5"/>
      <c r="C492" s="48" t="s">
        <v>1518</v>
      </c>
      <c r="D492" s="56"/>
      <c r="E492" s="60">
        <v>1</v>
      </c>
      <c r="F492" s="126">
        <v>350</v>
      </c>
      <c r="G492" s="126">
        <f t="shared" si="24"/>
        <v>350</v>
      </c>
      <c r="H492" s="126"/>
      <c r="I492" s="127"/>
      <c r="J492" s="56"/>
      <c r="K492" s="56"/>
    </row>
    <row r="493" spans="1:11">
      <c r="A493" s="50" t="s">
        <v>1501</v>
      </c>
      <c r="B493" s="5"/>
      <c r="C493" s="48" t="s">
        <v>1519</v>
      </c>
      <c r="D493" s="56"/>
      <c r="E493" s="60">
        <v>1</v>
      </c>
      <c r="F493" s="126">
        <v>350</v>
      </c>
      <c r="G493" s="126">
        <f t="shared" si="24"/>
        <v>350</v>
      </c>
      <c r="H493" s="126"/>
      <c r="I493" s="127"/>
      <c r="J493" s="56"/>
      <c r="K493" s="56"/>
    </row>
    <row r="494" spans="1:11">
      <c r="A494" s="50" t="s">
        <v>1502</v>
      </c>
      <c r="B494" s="5"/>
      <c r="C494" s="48" t="s">
        <v>1520</v>
      </c>
      <c r="D494" s="56"/>
      <c r="E494" s="60">
        <v>1</v>
      </c>
      <c r="F494" s="126">
        <v>350</v>
      </c>
      <c r="G494" s="126">
        <f t="shared" si="24"/>
        <v>350</v>
      </c>
      <c r="H494" s="126"/>
      <c r="I494" s="127"/>
      <c r="J494" s="56"/>
      <c r="K494" s="56"/>
    </row>
    <row r="495" spans="1:11">
      <c r="A495" s="50" t="s">
        <v>1503</v>
      </c>
      <c r="B495" s="5"/>
      <c r="C495" s="48" t="s">
        <v>1521</v>
      </c>
      <c r="D495" s="56"/>
      <c r="E495" s="60">
        <v>1</v>
      </c>
      <c r="F495" s="126">
        <v>350</v>
      </c>
      <c r="G495" s="126">
        <f t="shared" si="24"/>
        <v>350</v>
      </c>
      <c r="H495" s="126"/>
      <c r="I495" s="127"/>
      <c r="J495" s="56"/>
      <c r="K495" s="56"/>
    </row>
    <row r="496" spans="1:11">
      <c r="A496" s="50" t="s">
        <v>1504</v>
      </c>
      <c r="B496" s="5"/>
      <c r="C496" s="48" t="s">
        <v>1522</v>
      </c>
      <c r="D496" s="56"/>
      <c r="E496" s="60">
        <v>1</v>
      </c>
      <c r="F496" s="126">
        <v>350</v>
      </c>
      <c r="G496" s="126">
        <f t="shared" si="24"/>
        <v>350</v>
      </c>
      <c r="H496" s="126"/>
      <c r="I496" s="127"/>
      <c r="J496" s="56"/>
      <c r="K496" s="56"/>
    </row>
    <row r="497" spans="1:11">
      <c r="A497" s="50" t="s">
        <v>1505</v>
      </c>
      <c r="B497" s="5"/>
      <c r="C497" s="48" t="s">
        <v>1523</v>
      </c>
      <c r="D497" s="56"/>
      <c r="E497" s="60">
        <v>1</v>
      </c>
      <c r="F497" s="126">
        <v>350</v>
      </c>
      <c r="G497" s="126">
        <f t="shared" si="24"/>
        <v>350</v>
      </c>
      <c r="H497" s="126"/>
      <c r="I497" s="127"/>
      <c r="J497" s="56"/>
      <c r="K497" s="56"/>
    </row>
    <row r="498" spans="1:11">
      <c r="A498" s="50" t="s">
        <v>1506</v>
      </c>
      <c r="B498" s="5"/>
      <c r="C498" s="48" t="s">
        <v>1524</v>
      </c>
      <c r="D498" s="56"/>
      <c r="E498" s="60">
        <v>1</v>
      </c>
      <c r="F498" s="126">
        <v>350</v>
      </c>
      <c r="G498" s="126">
        <f t="shared" si="24"/>
        <v>350</v>
      </c>
      <c r="H498" s="126"/>
      <c r="I498" s="127"/>
      <c r="J498" s="56"/>
      <c r="K498" s="56"/>
    </row>
    <row r="499" spans="1:11">
      <c r="A499" s="50" t="s">
        <v>1507</v>
      </c>
      <c r="B499" s="5"/>
      <c r="C499" s="48" t="s">
        <v>1525</v>
      </c>
      <c r="D499" s="56"/>
      <c r="E499" s="60">
        <v>1</v>
      </c>
      <c r="F499" s="126">
        <v>350</v>
      </c>
      <c r="G499" s="126">
        <f t="shared" si="24"/>
        <v>350</v>
      </c>
      <c r="H499" s="126"/>
      <c r="I499" s="127"/>
      <c r="J499" s="56"/>
      <c r="K499" s="56"/>
    </row>
    <row r="500" spans="1:11">
      <c r="A500" s="50" t="s">
        <v>1508</v>
      </c>
      <c r="B500" s="5"/>
      <c r="C500" s="48" t="s">
        <v>1526</v>
      </c>
      <c r="D500" s="56"/>
      <c r="E500" s="60">
        <v>1</v>
      </c>
      <c r="F500" s="126">
        <v>350</v>
      </c>
      <c r="G500" s="126">
        <f t="shared" si="24"/>
        <v>350</v>
      </c>
      <c r="H500" s="126"/>
      <c r="I500" s="127"/>
      <c r="J500" s="56"/>
      <c r="K500" s="56"/>
    </row>
    <row r="501" spans="1:11">
      <c r="A501" s="50" t="s">
        <v>1509</v>
      </c>
      <c r="B501" s="5"/>
      <c r="C501" s="48" t="s">
        <v>1527</v>
      </c>
      <c r="D501" s="56"/>
      <c r="E501" s="60">
        <v>1</v>
      </c>
      <c r="F501" s="126">
        <v>350</v>
      </c>
      <c r="G501" s="126">
        <f t="shared" si="24"/>
        <v>350</v>
      </c>
      <c r="H501" s="126"/>
      <c r="I501" s="127"/>
      <c r="J501" s="56"/>
      <c r="K501" s="56"/>
    </row>
    <row r="502" spans="1:11">
      <c r="A502" s="50" t="s">
        <v>1510</v>
      </c>
      <c r="B502" s="5"/>
      <c r="C502" s="48" t="s">
        <v>1528</v>
      </c>
      <c r="D502" s="56"/>
      <c r="E502" s="60">
        <v>1</v>
      </c>
      <c r="F502" s="126">
        <v>350</v>
      </c>
      <c r="G502" s="126">
        <f t="shared" si="24"/>
        <v>350</v>
      </c>
      <c r="H502" s="126"/>
      <c r="I502" s="127"/>
      <c r="J502" s="56"/>
      <c r="K502" s="56"/>
    </row>
    <row r="503" spans="1:11">
      <c r="A503" s="50" t="s">
        <v>1511</v>
      </c>
      <c r="B503" s="5"/>
      <c r="C503" s="48" t="s">
        <v>1529</v>
      </c>
      <c r="D503" s="56"/>
      <c r="E503" s="60">
        <v>1</v>
      </c>
      <c r="F503" s="126">
        <v>350</v>
      </c>
      <c r="G503" s="126">
        <f t="shared" si="24"/>
        <v>350</v>
      </c>
      <c r="H503" s="126"/>
      <c r="I503" s="127"/>
      <c r="J503" s="56"/>
      <c r="K503" s="56"/>
    </row>
    <row r="504" spans="1:11">
      <c r="A504" s="50" t="s">
        <v>1512</v>
      </c>
      <c r="B504" s="5"/>
      <c r="C504" s="48" t="s">
        <v>1530</v>
      </c>
      <c r="D504" s="56"/>
      <c r="E504" s="60">
        <v>1</v>
      </c>
      <c r="F504" s="126">
        <v>350</v>
      </c>
      <c r="G504" s="126">
        <f t="shared" si="24"/>
        <v>350</v>
      </c>
      <c r="H504" s="126"/>
      <c r="I504" s="127"/>
      <c r="J504" s="56"/>
      <c r="K504" s="56"/>
    </row>
    <row r="505" spans="1:11" ht="30">
      <c r="A505" s="2" t="s">
        <v>91</v>
      </c>
      <c r="B505" s="2" t="s">
        <v>92</v>
      </c>
      <c r="C505" s="2"/>
      <c r="D505" s="43" t="s">
        <v>7</v>
      </c>
      <c r="E505" s="43" t="s">
        <v>2197</v>
      </c>
      <c r="F505" s="124"/>
      <c r="G505" s="124"/>
      <c r="H505" s="124">
        <f>SUM(G506:G514)</f>
        <v>29400</v>
      </c>
      <c r="I505" s="125">
        <v>1</v>
      </c>
      <c r="J505" s="124">
        <f>I505*I505+H505</f>
        <v>29401</v>
      </c>
      <c r="K505" s="124"/>
    </row>
    <row r="506" spans="1:11">
      <c r="A506" s="57" t="s">
        <v>703</v>
      </c>
      <c r="B506" s="5"/>
      <c r="C506" s="83" t="s">
        <v>1383</v>
      </c>
      <c r="D506" s="56"/>
      <c r="E506" s="60">
        <v>1</v>
      </c>
      <c r="F506" s="126">
        <v>3200</v>
      </c>
      <c r="G506" s="126">
        <f t="shared" si="21"/>
        <v>3200</v>
      </c>
      <c r="H506" s="126"/>
      <c r="I506" s="127"/>
      <c r="J506" s="56"/>
      <c r="K506" s="56"/>
    </row>
    <row r="507" spans="1:11">
      <c r="A507" s="57" t="s">
        <v>704</v>
      </c>
      <c r="B507" s="5"/>
      <c r="C507" s="83" t="s">
        <v>1384</v>
      </c>
      <c r="D507" s="56"/>
      <c r="E507" s="60">
        <v>1</v>
      </c>
      <c r="F507" s="126">
        <v>2400</v>
      </c>
      <c r="G507" s="126">
        <f t="shared" si="21"/>
        <v>2400</v>
      </c>
      <c r="H507" s="126"/>
      <c r="I507" s="127"/>
      <c r="J507" s="56"/>
      <c r="K507" s="56"/>
    </row>
    <row r="508" spans="1:11">
      <c r="A508" s="57" t="s">
        <v>705</v>
      </c>
      <c r="B508" s="5"/>
      <c r="C508" s="83" t="s">
        <v>1385</v>
      </c>
      <c r="D508" s="56"/>
      <c r="E508" s="60">
        <v>1</v>
      </c>
      <c r="F508" s="126">
        <v>3600</v>
      </c>
      <c r="G508" s="126">
        <f t="shared" si="21"/>
        <v>3600</v>
      </c>
      <c r="H508" s="126"/>
      <c r="I508" s="127"/>
      <c r="J508" s="56"/>
      <c r="K508" s="56"/>
    </row>
    <row r="509" spans="1:11">
      <c r="A509" s="57" t="s">
        <v>706</v>
      </c>
      <c r="B509" s="5"/>
      <c r="C509" s="83" t="s">
        <v>1386</v>
      </c>
      <c r="D509" s="56"/>
      <c r="E509" s="60">
        <v>1</v>
      </c>
      <c r="F509" s="126">
        <v>1200</v>
      </c>
      <c r="G509" s="126">
        <f t="shared" si="21"/>
        <v>1200</v>
      </c>
      <c r="H509" s="126"/>
      <c r="I509" s="127"/>
      <c r="J509" s="56"/>
      <c r="K509" s="56"/>
    </row>
    <row r="510" spans="1:11" ht="30">
      <c r="A510" s="57" t="s">
        <v>707</v>
      </c>
      <c r="B510" s="5"/>
      <c r="C510" s="83" t="s">
        <v>712</v>
      </c>
      <c r="D510" s="56"/>
      <c r="E510" s="60">
        <v>1</v>
      </c>
      <c r="F510" s="126">
        <v>3200</v>
      </c>
      <c r="G510" s="126">
        <f t="shared" si="21"/>
        <v>3200</v>
      </c>
      <c r="H510" s="126"/>
      <c r="I510" s="127"/>
      <c r="J510" s="56"/>
      <c r="K510" s="56"/>
    </row>
    <row r="511" spans="1:11" ht="30">
      <c r="A511" s="57" t="s">
        <v>708</v>
      </c>
      <c r="B511" s="5"/>
      <c r="C511" s="83" t="s">
        <v>713</v>
      </c>
      <c r="D511" s="56"/>
      <c r="E511" s="60">
        <v>1</v>
      </c>
      <c r="F511" s="126">
        <v>3200</v>
      </c>
      <c r="G511" s="126">
        <f t="shared" si="21"/>
        <v>3200</v>
      </c>
      <c r="H511" s="126"/>
      <c r="I511" s="127"/>
      <c r="J511" s="56"/>
      <c r="K511" s="56"/>
    </row>
    <row r="512" spans="1:11">
      <c r="A512" s="57" t="s">
        <v>709</v>
      </c>
      <c r="B512" s="5"/>
      <c r="C512" s="83" t="s">
        <v>1387</v>
      </c>
      <c r="D512" s="56"/>
      <c r="E512" s="60">
        <v>1</v>
      </c>
      <c r="F512" s="126">
        <v>4000</v>
      </c>
      <c r="G512" s="126">
        <f t="shared" si="21"/>
        <v>4000</v>
      </c>
      <c r="H512" s="126"/>
      <c r="I512" s="127"/>
      <c r="J512" s="56"/>
      <c r="K512" s="56"/>
    </row>
    <row r="513" spans="1:11" ht="30">
      <c r="A513" s="57" t="s">
        <v>710</v>
      </c>
      <c r="B513" s="5"/>
      <c r="C513" s="84" t="s">
        <v>714</v>
      </c>
      <c r="D513" s="56"/>
      <c r="E513" s="60">
        <v>1</v>
      </c>
      <c r="F513" s="126">
        <v>5000</v>
      </c>
      <c r="G513" s="126">
        <f t="shared" si="21"/>
        <v>5000</v>
      </c>
      <c r="H513" s="126"/>
      <c r="I513" s="127"/>
      <c r="J513" s="56"/>
      <c r="K513" s="56"/>
    </row>
    <row r="514" spans="1:11">
      <c r="A514" s="57" t="s">
        <v>711</v>
      </c>
      <c r="B514" s="5"/>
      <c r="C514" s="84" t="s">
        <v>715</v>
      </c>
      <c r="D514" s="56"/>
      <c r="E514" s="60">
        <v>1</v>
      </c>
      <c r="F514" s="126">
        <v>3600</v>
      </c>
      <c r="G514" s="126">
        <f t="shared" si="21"/>
        <v>3600</v>
      </c>
      <c r="H514" s="126"/>
      <c r="I514" s="127"/>
      <c r="J514" s="56"/>
      <c r="K514" s="56"/>
    </row>
    <row r="515" spans="1:11">
      <c r="A515" s="2" t="s">
        <v>93</v>
      </c>
      <c r="B515" s="2" t="s">
        <v>94</v>
      </c>
      <c r="C515" s="2"/>
      <c r="D515" s="43" t="s">
        <v>7</v>
      </c>
      <c r="E515" s="43" t="s">
        <v>2197</v>
      </c>
      <c r="F515" s="124"/>
      <c r="G515" s="124"/>
      <c r="H515" s="124">
        <f>SUM(G516:G541)</f>
        <v>427173</v>
      </c>
      <c r="I515" s="125">
        <v>1</v>
      </c>
      <c r="J515" s="124">
        <f>I515*H515</f>
        <v>427173</v>
      </c>
      <c r="K515" s="124"/>
    </row>
    <row r="516" spans="1:11" ht="30">
      <c r="A516" s="57" t="s">
        <v>738</v>
      </c>
      <c r="B516" s="5"/>
      <c r="C516" s="16" t="s">
        <v>719</v>
      </c>
      <c r="D516" s="56"/>
      <c r="E516" s="60">
        <v>1</v>
      </c>
      <c r="F516" s="126">
        <v>5850</v>
      </c>
      <c r="G516" s="126">
        <f t="shared" si="21"/>
        <v>5850</v>
      </c>
      <c r="H516" s="126"/>
      <c r="I516" s="127"/>
      <c r="J516" s="56"/>
      <c r="K516" s="56"/>
    </row>
    <row r="517" spans="1:11">
      <c r="A517" s="57" t="s">
        <v>739</v>
      </c>
      <c r="B517" s="5"/>
      <c r="C517" s="16" t="s">
        <v>717</v>
      </c>
      <c r="D517" s="56"/>
      <c r="E517" s="60">
        <v>1</v>
      </c>
      <c r="F517" s="126">
        <v>39670</v>
      </c>
      <c r="G517" s="126">
        <f t="shared" si="21"/>
        <v>39670</v>
      </c>
      <c r="H517" s="126"/>
      <c r="I517" s="127"/>
      <c r="J517" s="56"/>
      <c r="K517" s="56"/>
    </row>
    <row r="518" spans="1:11">
      <c r="A518" s="57" t="s">
        <v>740</v>
      </c>
      <c r="B518" s="5"/>
      <c r="C518" s="16" t="s">
        <v>718</v>
      </c>
      <c r="D518" s="56"/>
      <c r="E518" s="60">
        <v>1</v>
      </c>
      <c r="F518" s="126">
        <v>980</v>
      </c>
      <c r="G518" s="126">
        <f t="shared" si="21"/>
        <v>980</v>
      </c>
      <c r="H518" s="126"/>
      <c r="I518" s="127"/>
      <c r="J518" s="56"/>
      <c r="K518" s="56"/>
    </row>
    <row r="519" spans="1:11" ht="30">
      <c r="A519" s="57" t="s">
        <v>741</v>
      </c>
      <c r="B519" s="5"/>
      <c r="C519" s="17" t="s">
        <v>716</v>
      </c>
      <c r="D519" s="56"/>
      <c r="E519" s="60">
        <v>1</v>
      </c>
      <c r="F519" s="126">
        <v>74915</v>
      </c>
      <c r="G519" s="126">
        <f t="shared" si="21"/>
        <v>74915</v>
      </c>
      <c r="H519" s="126"/>
      <c r="I519" s="127"/>
      <c r="J519" s="56"/>
      <c r="K519" s="56"/>
    </row>
    <row r="520" spans="1:11">
      <c r="A520" s="57" t="s">
        <v>742</v>
      </c>
      <c r="B520" s="5"/>
      <c r="C520" s="16" t="s">
        <v>720</v>
      </c>
      <c r="D520" s="56"/>
      <c r="E520" s="60">
        <v>1</v>
      </c>
      <c r="F520" s="126">
        <v>15925</v>
      </c>
      <c r="G520" s="126">
        <f t="shared" si="21"/>
        <v>15925</v>
      </c>
      <c r="H520" s="126"/>
      <c r="I520" s="127"/>
      <c r="J520" s="56"/>
      <c r="K520" s="56"/>
    </row>
    <row r="521" spans="1:11">
      <c r="A521" s="57" t="s">
        <v>743</v>
      </c>
      <c r="B521" s="5"/>
      <c r="C521" s="16" t="s">
        <v>721</v>
      </c>
      <c r="D521" s="56"/>
      <c r="E521" s="60">
        <v>1</v>
      </c>
      <c r="F521" s="126">
        <v>37906</v>
      </c>
      <c r="G521" s="126">
        <f t="shared" si="21"/>
        <v>37906</v>
      </c>
      <c r="H521" s="126"/>
      <c r="I521" s="127"/>
      <c r="J521" s="56"/>
      <c r="K521" s="56"/>
    </row>
    <row r="522" spans="1:11">
      <c r="A522" s="57" t="s">
        <v>744</v>
      </c>
      <c r="B522" s="5"/>
      <c r="C522" s="16" t="s">
        <v>722</v>
      </c>
      <c r="D522" s="56"/>
      <c r="E522" s="60">
        <v>1</v>
      </c>
      <c r="F522" s="126">
        <v>18617</v>
      </c>
      <c r="G522" s="126">
        <f t="shared" si="21"/>
        <v>18617</v>
      </c>
      <c r="H522" s="126"/>
      <c r="I522" s="127"/>
      <c r="J522" s="56"/>
      <c r="K522" s="56"/>
    </row>
    <row r="523" spans="1:11">
      <c r="A523" s="57" t="s">
        <v>745</v>
      </c>
      <c r="B523" s="5"/>
      <c r="C523" s="16" t="s">
        <v>723</v>
      </c>
      <c r="D523" s="56"/>
      <c r="E523" s="60">
        <v>1</v>
      </c>
      <c r="F523" s="126">
        <v>8748</v>
      </c>
      <c r="G523" s="126">
        <f t="shared" si="21"/>
        <v>8748</v>
      </c>
      <c r="H523" s="126"/>
      <c r="I523" s="127"/>
      <c r="J523" s="56"/>
      <c r="K523" s="56"/>
    </row>
    <row r="524" spans="1:11">
      <c r="A524" s="57" t="s">
        <v>746</v>
      </c>
      <c r="B524" s="5"/>
      <c r="C524" s="16" t="s">
        <v>285</v>
      </c>
      <c r="D524" s="56"/>
      <c r="E524" s="60">
        <v>1</v>
      </c>
      <c r="F524" s="126">
        <v>13009</v>
      </c>
      <c r="G524" s="126">
        <f t="shared" si="21"/>
        <v>13009</v>
      </c>
      <c r="H524" s="126"/>
      <c r="I524" s="127"/>
      <c r="J524" s="56"/>
      <c r="K524" s="56"/>
    </row>
    <row r="525" spans="1:11">
      <c r="A525" s="57" t="s">
        <v>747</v>
      </c>
      <c r="B525" s="5"/>
      <c r="C525" s="16" t="s">
        <v>724</v>
      </c>
      <c r="D525" s="56"/>
      <c r="E525" s="60">
        <v>1</v>
      </c>
      <c r="F525" s="126">
        <v>2692</v>
      </c>
      <c r="G525" s="126">
        <f t="shared" si="21"/>
        <v>2692</v>
      </c>
      <c r="H525" s="126"/>
      <c r="I525" s="127"/>
      <c r="J525" s="56"/>
      <c r="K525" s="56"/>
    </row>
    <row r="526" spans="1:11">
      <c r="A526" s="57" t="s">
        <v>748</v>
      </c>
      <c r="B526" s="5"/>
      <c r="C526" s="16" t="s">
        <v>286</v>
      </c>
      <c r="D526" s="56"/>
      <c r="E526" s="60">
        <v>1</v>
      </c>
      <c r="F526" s="126">
        <v>8752</v>
      </c>
      <c r="G526" s="126">
        <f t="shared" si="21"/>
        <v>8752</v>
      </c>
      <c r="H526" s="126"/>
      <c r="I526" s="127"/>
      <c r="J526" s="56"/>
      <c r="K526" s="56"/>
    </row>
    <row r="527" spans="1:11">
      <c r="A527" s="57" t="s">
        <v>749</v>
      </c>
      <c r="B527" s="5"/>
      <c r="C527" s="16" t="s">
        <v>725</v>
      </c>
      <c r="D527" s="56"/>
      <c r="E527" s="60">
        <v>1</v>
      </c>
      <c r="F527" s="126">
        <v>10093</v>
      </c>
      <c r="G527" s="126">
        <f t="shared" si="21"/>
        <v>10093</v>
      </c>
      <c r="H527" s="126"/>
      <c r="I527" s="127"/>
      <c r="J527" s="56"/>
      <c r="K527" s="56"/>
    </row>
    <row r="528" spans="1:11">
      <c r="A528" s="57" t="s">
        <v>750</v>
      </c>
      <c r="B528" s="5"/>
      <c r="C528" s="16" t="s">
        <v>726</v>
      </c>
      <c r="D528" s="56"/>
      <c r="E528" s="60">
        <v>1</v>
      </c>
      <c r="F528" s="126">
        <v>12336</v>
      </c>
      <c r="G528" s="126">
        <f t="shared" si="21"/>
        <v>12336</v>
      </c>
      <c r="H528" s="126"/>
      <c r="I528" s="127"/>
      <c r="J528" s="56"/>
      <c r="K528" s="56"/>
    </row>
    <row r="529" spans="1:11">
      <c r="A529" s="57" t="s">
        <v>751</v>
      </c>
      <c r="B529" s="5"/>
      <c r="C529" s="16" t="s">
        <v>727</v>
      </c>
      <c r="D529" s="56"/>
      <c r="E529" s="60">
        <v>1</v>
      </c>
      <c r="F529" s="126">
        <v>15476</v>
      </c>
      <c r="G529" s="126">
        <f t="shared" si="21"/>
        <v>15476</v>
      </c>
      <c r="H529" s="126"/>
      <c r="I529" s="127"/>
      <c r="J529" s="56"/>
      <c r="K529" s="56"/>
    </row>
    <row r="530" spans="1:11">
      <c r="A530" s="57" t="s">
        <v>752</v>
      </c>
      <c r="B530" s="5"/>
      <c r="C530" s="16" t="s">
        <v>728</v>
      </c>
      <c r="D530" s="56"/>
      <c r="E530" s="60">
        <v>1</v>
      </c>
      <c r="F530" s="126">
        <v>17719</v>
      </c>
      <c r="G530" s="126">
        <f t="shared" si="21"/>
        <v>17719</v>
      </c>
      <c r="H530" s="126"/>
      <c r="I530" s="127"/>
      <c r="J530" s="56"/>
      <c r="K530" s="56"/>
    </row>
    <row r="531" spans="1:11">
      <c r="A531" s="57" t="s">
        <v>753</v>
      </c>
      <c r="B531" s="5"/>
      <c r="C531" s="16" t="s">
        <v>288</v>
      </c>
      <c r="D531" s="56"/>
      <c r="E531" s="60">
        <v>1</v>
      </c>
      <c r="F531" s="126">
        <v>24448</v>
      </c>
      <c r="G531" s="126">
        <f t="shared" si="21"/>
        <v>24448</v>
      </c>
      <c r="H531" s="126"/>
      <c r="I531" s="127"/>
      <c r="J531" s="56"/>
      <c r="K531" s="56"/>
    </row>
    <row r="532" spans="1:11">
      <c r="A532" s="57" t="s">
        <v>754</v>
      </c>
      <c r="B532" s="5"/>
      <c r="C532" s="16" t="s">
        <v>729</v>
      </c>
      <c r="D532" s="56"/>
      <c r="E532" s="60">
        <v>1</v>
      </c>
      <c r="F532" s="126">
        <v>6505</v>
      </c>
      <c r="G532" s="126">
        <f t="shared" si="21"/>
        <v>6505</v>
      </c>
      <c r="H532" s="126"/>
      <c r="I532" s="127"/>
      <c r="J532" s="56"/>
      <c r="K532" s="56"/>
    </row>
    <row r="533" spans="1:11">
      <c r="A533" s="57" t="s">
        <v>755</v>
      </c>
      <c r="B533" s="5"/>
      <c r="C533" s="16" t="s">
        <v>730</v>
      </c>
      <c r="D533" s="56"/>
      <c r="E533" s="60">
        <v>1</v>
      </c>
      <c r="F533" s="126">
        <v>5159</v>
      </c>
      <c r="G533" s="126">
        <f t="shared" si="21"/>
        <v>5159</v>
      </c>
      <c r="H533" s="126"/>
      <c r="I533" s="127"/>
      <c r="J533" s="56"/>
      <c r="K533" s="56"/>
    </row>
    <row r="534" spans="1:11">
      <c r="A534" s="57" t="s">
        <v>756</v>
      </c>
      <c r="B534" s="5"/>
      <c r="C534" s="16" t="s">
        <v>731</v>
      </c>
      <c r="D534" s="56"/>
      <c r="E534" s="60">
        <v>1</v>
      </c>
      <c r="F534" s="126">
        <v>8748</v>
      </c>
      <c r="G534" s="126">
        <f t="shared" si="21"/>
        <v>8748</v>
      </c>
      <c r="H534" s="126"/>
      <c r="I534" s="127"/>
      <c r="J534" s="56"/>
      <c r="K534" s="56"/>
    </row>
    <row r="535" spans="1:11">
      <c r="A535" s="57" t="s">
        <v>757</v>
      </c>
      <c r="B535" s="5"/>
      <c r="C535" s="16" t="s">
        <v>732</v>
      </c>
      <c r="D535" s="56"/>
      <c r="E535" s="60">
        <v>1</v>
      </c>
      <c r="F535" s="126">
        <v>19962</v>
      </c>
      <c r="G535" s="126">
        <f t="shared" si="21"/>
        <v>19962</v>
      </c>
      <c r="H535" s="126"/>
      <c r="I535" s="127"/>
      <c r="J535" s="56"/>
      <c r="K535" s="56"/>
    </row>
    <row r="536" spans="1:11">
      <c r="A536" s="57" t="s">
        <v>758</v>
      </c>
      <c r="B536" s="5"/>
      <c r="C536" s="16" t="s">
        <v>733</v>
      </c>
      <c r="D536" s="56"/>
      <c r="E536" s="60">
        <v>1</v>
      </c>
      <c r="F536" s="126">
        <v>16822</v>
      </c>
      <c r="G536" s="126">
        <f t="shared" si="21"/>
        <v>16822</v>
      </c>
      <c r="H536" s="126"/>
      <c r="I536" s="127"/>
      <c r="J536" s="56"/>
      <c r="K536" s="56"/>
    </row>
    <row r="537" spans="1:11">
      <c r="A537" s="57" t="s">
        <v>759</v>
      </c>
      <c r="B537" s="5"/>
      <c r="C537" s="16" t="s">
        <v>734</v>
      </c>
      <c r="D537" s="56"/>
      <c r="E537" s="60">
        <v>1</v>
      </c>
      <c r="F537" s="126">
        <v>56971</v>
      </c>
      <c r="G537" s="126">
        <f t="shared" si="21"/>
        <v>56971</v>
      </c>
      <c r="H537" s="126"/>
      <c r="I537" s="127"/>
      <c r="J537" s="56"/>
      <c r="K537" s="56"/>
    </row>
    <row r="538" spans="1:11">
      <c r="A538" s="57" t="s">
        <v>760</v>
      </c>
      <c r="B538" s="5"/>
      <c r="C538" s="16" t="s">
        <v>735</v>
      </c>
      <c r="D538" s="56"/>
      <c r="E538" s="60">
        <v>1</v>
      </c>
      <c r="F538" s="126">
        <v>980</v>
      </c>
      <c r="G538" s="126">
        <f t="shared" si="21"/>
        <v>980</v>
      </c>
      <c r="H538" s="126"/>
      <c r="I538" s="127"/>
      <c r="J538" s="56"/>
      <c r="K538" s="56"/>
    </row>
    <row r="539" spans="1:11">
      <c r="A539" s="57" t="s">
        <v>761</v>
      </c>
      <c r="B539" s="5"/>
      <c r="C539" s="16" t="s">
        <v>736</v>
      </c>
      <c r="D539" s="56"/>
      <c r="E539" s="60">
        <v>1</v>
      </c>
      <c r="F539" s="126">
        <v>2180</v>
      </c>
      <c r="G539" s="126">
        <f t="shared" si="21"/>
        <v>2180</v>
      </c>
      <c r="H539" s="126"/>
      <c r="I539" s="127"/>
      <c r="J539" s="56"/>
      <c r="K539" s="56"/>
    </row>
    <row r="540" spans="1:11" ht="30">
      <c r="A540" s="57" t="s">
        <v>762</v>
      </c>
      <c r="B540" s="5"/>
      <c r="C540" s="16" t="s">
        <v>737</v>
      </c>
      <c r="D540" s="56"/>
      <c r="E540" s="60">
        <v>1</v>
      </c>
      <c r="F540" s="126">
        <v>1730</v>
      </c>
      <c r="G540" s="126">
        <f t="shared" si="21"/>
        <v>1730</v>
      </c>
      <c r="H540" s="126"/>
      <c r="I540" s="127"/>
      <c r="J540" s="56"/>
      <c r="K540" s="56"/>
    </row>
    <row r="541" spans="1:11">
      <c r="A541" s="57" t="s">
        <v>763</v>
      </c>
      <c r="B541" s="5"/>
      <c r="C541" s="16" t="s">
        <v>588</v>
      </c>
      <c r="D541" s="56"/>
      <c r="E541" s="60">
        <v>1</v>
      </c>
      <c r="F541" s="126">
        <v>980</v>
      </c>
      <c r="G541" s="126">
        <f t="shared" si="21"/>
        <v>980</v>
      </c>
      <c r="H541" s="126"/>
      <c r="I541" s="127"/>
      <c r="J541" s="56"/>
      <c r="K541" s="56"/>
    </row>
    <row r="542" spans="1:11">
      <c r="A542" s="2" t="s">
        <v>1668</v>
      </c>
      <c r="B542" s="2" t="s">
        <v>1669</v>
      </c>
      <c r="C542" s="2"/>
      <c r="D542" s="43"/>
      <c r="E542" s="43" t="s">
        <v>2197</v>
      </c>
      <c r="F542" s="124"/>
      <c r="G542" s="124"/>
      <c r="H542" s="124">
        <f>SUM(G543:G553)</f>
        <v>317643</v>
      </c>
      <c r="I542" s="125">
        <v>1</v>
      </c>
      <c r="J542" s="124">
        <f>I542*H542</f>
        <v>317643</v>
      </c>
      <c r="K542" s="124"/>
    </row>
    <row r="543" spans="1:11">
      <c r="A543" s="57" t="s">
        <v>1681</v>
      </c>
      <c r="B543" s="5"/>
      <c r="C543" s="13" t="s">
        <v>1670</v>
      </c>
      <c r="D543" s="56"/>
      <c r="E543" s="60">
        <v>1</v>
      </c>
      <c r="F543" s="126">
        <v>53607</v>
      </c>
      <c r="G543" s="126">
        <f t="shared" si="21"/>
        <v>53607</v>
      </c>
      <c r="H543" s="126"/>
      <c r="I543" s="127"/>
      <c r="J543" s="56"/>
      <c r="K543" s="56"/>
    </row>
    <row r="544" spans="1:11" ht="30">
      <c r="A544" s="57" t="s">
        <v>1682</v>
      </c>
      <c r="B544" s="5"/>
      <c r="C544" s="13" t="s">
        <v>1671</v>
      </c>
      <c r="D544" s="56"/>
      <c r="E544" s="60">
        <v>1</v>
      </c>
      <c r="F544" s="126">
        <v>73833</v>
      </c>
      <c r="G544" s="126">
        <f t="shared" si="21"/>
        <v>73833</v>
      </c>
      <c r="H544" s="126"/>
      <c r="I544" s="127"/>
      <c r="J544" s="56"/>
      <c r="K544" s="56"/>
    </row>
    <row r="545" spans="1:11">
      <c r="A545" s="57" t="s">
        <v>1683</v>
      </c>
      <c r="B545" s="5"/>
      <c r="C545" s="13" t="s">
        <v>1672</v>
      </c>
      <c r="D545" s="56"/>
      <c r="E545" s="60">
        <v>1</v>
      </c>
      <c r="F545" s="126">
        <v>1570</v>
      </c>
      <c r="G545" s="126">
        <f t="shared" si="21"/>
        <v>1570</v>
      </c>
      <c r="H545" s="126"/>
      <c r="I545" s="127"/>
      <c r="J545" s="56"/>
      <c r="K545" s="56"/>
    </row>
    <row r="546" spans="1:11">
      <c r="A546" s="57" t="s">
        <v>1684</v>
      </c>
      <c r="B546" s="5"/>
      <c r="C546" s="13" t="s">
        <v>1673</v>
      </c>
      <c r="D546" s="56"/>
      <c r="E546" s="60">
        <v>1</v>
      </c>
      <c r="F546" s="126">
        <v>19962</v>
      </c>
      <c r="G546" s="126">
        <f t="shared" si="21"/>
        <v>19962</v>
      </c>
      <c r="H546" s="126"/>
      <c r="I546" s="127"/>
      <c r="J546" s="56"/>
      <c r="K546" s="56"/>
    </row>
    <row r="547" spans="1:11">
      <c r="A547" s="57" t="s">
        <v>1685</v>
      </c>
      <c r="B547" s="5"/>
      <c r="C547" s="13" t="s">
        <v>1674</v>
      </c>
      <c r="D547" s="56"/>
      <c r="E547" s="60">
        <v>2</v>
      </c>
      <c r="F547" s="126">
        <v>1346</v>
      </c>
      <c r="G547" s="126">
        <f t="shared" si="21"/>
        <v>2692</v>
      </c>
      <c r="H547" s="126"/>
      <c r="I547" s="127"/>
      <c r="J547" s="56"/>
      <c r="K547" s="56"/>
    </row>
    <row r="548" spans="1:11">
      <c r="A548" s="57" t="s">
        <v>1686</v>
      </c>
      <c r="B548" s="5"/>
      <c r="C548" s="13" t="s">
        <v>1675</v>
      </c>
      <c r="D548" s="56"/>
      <c r="E548" s="60">
        <v>1</v>
      </c>
      <c r="F548" s="126">
        <v>4037</v>
      </c>
      <c r="G548" s="126">
        <f t="shared" si="21"/>
        <v>4037</v>
      </c>
      <c r="H548" s="126"/>
      <c r="I548" s="127"/>
      <c r="J548" s="56"/>
      <c r="K548" s="56"/>
    </row>
    <row r="549" spans="1:11">
      <c r="A549" s="57" t="s">
        <v>1687</v>
      </c>
      <c r="B549" s="5"/>
      <c r="C549" s="13" t="s">
        <v>1676</v>
      </c>
      <c r="D549" s="56"/>
      <c r="E549" s="60">
        <v>1</v>
      </c>
      <c r="F549" s="126">
        <v>6729</v>
      </c>
      <c r="G549" s="126">
        <f t="shared" si="21"/>
        <v>6729</v>
      </c>
      <c r="H549" s="126"/>
      <c r="I549" s="127"/>
      <c r="J549" s="56"/>
      <c r="K549" s="56"/>
    </row>
    <row r="550" spans="1:11">
      <c r="A550" s="57" t="s">
        <v>1688</v>
      </c>
      <c r="B550" s="5"/>
      <c r="C550" s="13" t="s">
        <v>1677</v>
      </c>
      <c r="D550" s="56"/>
      <c r="E550" s="60">
        <v>1</v>
      </c>
      <c r="F550" s="126">
        <v>8972</v>
      </c>
      <c r="G550" s="126">
        <f t="shared" si="21"/>
        <v>8972</v>
      </c>
      <c r="H550" s="126"/>
      <c r="I550" s="127"/>
      <c r="J550" s="56"/>
      <c r="K550" s="56"/>
    </row>
    <row r="551" spans="1:11">
      <c r="A551" s="57" t="s">
        <v>1689</v>
      </c>
      <c r="B551" s="5"/>
      <c r="C551" s="13" t="s">
        <v>1678</v>
      </c>
      <c r="D551" s="56"/>
      <c r="E551" s="60">
        <v>2</v>
      </c>
      <c r="F551" s="126">
        <v>17271</v>
      </c>
      <c r="G551" s="126">
        <f t="shared" si="21"/>
        <v>34542</v>
      </c>
      <c r="H551" s="126"/>
      <c r="I551" s="127"/>
      <c r="J551" s="56"/>
      <c r="K551" s="56"/>
    </row>
    <row r="552" spans="1:11">
      <c r="A552" s="57" t="s">
        <v>1690</v>
      </c>
      <c r="B552" s="5"/>
      <c r="C552" s="13" t="s">
        <v>1679</v>
      </c>
      <c r="D552" s="56"/>
      <c r="E552" s="60">
        <v>1</v>
      </c>
      <c r="F552" s="126">
        <v>100709</v>
      </c>
      <c r="G552" s="126">
        <f t="shared" si="21"/>
        <v>100709</v>
      </c>
      <c r="H552" s="126"/>
      <c r="I552" s="127"/>
      <c r="J552" s="56"/>
      <c r="K552" s="56"/>
    </row>
    <row r="553" spans="1:11">
      <c r="A553" s="57" t="s">
        <v>1691</v>
      </c>
      <c r="B553" s="5"/>
      <c r="C553" s="13" t="s">
        <v>1680</v>
      </c>
      <c r="D553" s="56"/>
      <c r="E553" s="60">
        <v>1</v>
      </c>
      <c r="F553" s="126">
        <v>10990</v>
      </c>
      <c r="G553" s="126">
        <f t="shared" si="21"/>
        <v>10990</v>
      </c>
      <c r="H553" s="126"/>
      <c r="I553" s="127"/>
      <c r="J553" s="56"/>
      <c r="K553" s="56"/>
    </row>
    <row r="554" spans="1:11" ht="30">
      <c r="A554" s="2" t="s">
        <v>1692</v>
      </c>
      <c r="B554" s="2" t="s">
        <v>1693</v>
      </c>
      <c r="C554" s="2"/>
      <c r="D554" s="43"/>
      <c r="E554" s="43" t="s">
        <v>2197</v>
      </c>
      <c r="F554" s="124"/>
      <c r="G554" s="124"/>
      <c r="H554" s="124">
        <f>G555</f>
        <v>24673</v>
      </c>
      <c r="I554" s="125">
        <v>1</v>
      </c>
      <c r="J554" s="124">
        <f>I554*H554</f>
        <v>24673</v>
      </c>
      <c r="K554" s="124"/>
    </row>
    <row r="555" spans="1:11">
      <c r="A555" s="57" t="s">
        <v>1694</v>
      </c>
      <c r="B555" s="5"/>
      <c r="C555" s="13" t="s">
        <v>1695</v>
      </c>
      <c r="D555" s="56"/>
      <c r="E555" s="60">
        <v>1</v>
      </c>
      <c r="F555" s="126">
        <v>24673</v>
      </c>
      <c r="G555" s="126">
        <f t="shared" si="21"/>
        <v>24673</v>
      </c>
      <c r="H555" s="126"/>
      <c r="I555" s="127"/>
      <c r="J555" s="56"/>
      <c r="K555" s="56"/>
    </row>
    <row r="556" spans="1:11" ht="30">
      <c r="A556" s="2" t="s">
        <v>1696</v>
      </c>
      <c r="B556" s="2" t="s">
        <v>1697</v>
      </c>
      <c r="C556" s="2"/>
      <c r="D556" s="43"/>
      <c r="E556" s="43" t="s">
        <v>2197</v>
      </c>
      <c r="F556" s="124"/>
      <c r="G556" s="124"/>
      <c r="H556" s="124">
        <f>SUM(G557:G558)</f>
        <v>72223</v>
      </c>
      <c r="I556" s="125">
        <v>1</v>
      </c>
      <c r="J556" s="124">
        <f>I556*H556</f>
        <v>72223</v>
      </c>
      <c r="K556" s="124"/>
    </row>
    <row r="557" spans="1:11">
      <c r="A557" s="57" t="s">
        <v>1698</v>
      </c>
      <c r="B557" s="5"/>
      <c r="C557" s="13" t="s">
        <v>1700</v>
      </c>
      <c r="D557" s="56"/>
      <c r="E557" s="60">
        <v>1</v>
      </c>
      <c r="F557" s="126">
        <v>46429</v>
      </c>
      <c r="G557" s="126">
        <f t="shared" si="21"/>
        <v>46429</v>
      </c>
      <c r="H557" s="126"/>
      <c r="I557" s="127"/>
      <c r="J557" s="56"/>
      <c r="K557" s="56"/>
    </row>
    <row r="558" spans="1:11">
      <c r="A558" s="57" t="s">
        <v>1699</v>
      </c>
      <c r="B558" s="5"/>
      <c r="C558" s="13" t="s">
        <v>1701</v>
      </c>
      <c r="D558" s="56"/>
      <c r="E558" s="60">
        <v>1</v>
      </c>
      <c r="F558" s="126">
        <v>25794</v>
      </c>
      <c r="G558" s="126">
        <f t="shared" si="21"/>
        <v>25794</v>
      </c>
      <c r="H558" s="126"/>
      <c r="I558" s="127"/>
      <c r="J558" s="56"/>
      <c r="K558" s="56"/>
    </row>
    <row r="559" spans="1:11">
      <c r="A559" s="2" t="s">
        <v>1702</v>
      </c>
      <c r="B559" s="2" t="s">
        <v>1703</v>
      </c>
      <c r="C559" s="2"/>
      <c r="D559" s="43"/>
      <c r="E559" s="43" t="s">
        <v>2197</v>
      </c>
      <c r="F559" s="124"/>
      <c r="G559" s="124"/>
      <c r="H559" s="124">
        <f>SUM(G560:G561)</f>
        <v>38736</v>
      </c>
      <c r="I559" s="125">
        <v>1</v>
      </c>
      <c r="J559" s="124">
        <f>I559*H559</f>
        <v>38736</v>
      </c>
      <c r="K559" s="124"/>
    </row>
    <row r="560" spans="1:11">
      <c r="A560" s="57" t="s">
        <v>1715</v>
      </c>
      <c r="B560" s="5"/>
      <c r="C560" s="13" t="s">
        <v>1704</v>
      </c>
      <c r="D560" s="56"/>
      <c r="E560" s="60">
        <v>1</v>
      </c>
      <c r="F560" s="126">
        <v>37906</v>
      </c>
      <c r="G560" s="126">
        <f t="shared" si="21"/>
        <v>37906</v>
      </c>
      <c r="H560" s="126"/>
      <c r="I560" s="127"/>
      <c r="J560" s="56"/>
      <c r="K560" s="56"/>
    </row>
    <row r="561" spans="1:11">
      <c r="A561" s="57" t="s">
        <v>1716</v>
      </c>
      <c r="B561" s="5"/>
      <c r="C561" s="13" t="s">
        <v>1705</v>
      </c>
      <c r="D561" s="56"/>
      <c r="E561" s="60">
        <v>1</v>
      </c>
      <c r="F561" s="126">
        <v>830</v>
      </c>
      <c r="G561" s="126">
        <f t="shared" si="21"/>
        <v>830</v>
      </c>
      <c r="H561" s="126"/>
      <c r="I561" s="127"/>
      <c r="J561" s="56"/>
      <c r="K561" s="56"/>
    </row>
    <row r="562" spans="1:11">
      <c r="A562" s="2" t="s">
        <v>1706</v>
      </c>
      <c r="B562" s="2" t="s">
        <v>1707</v>
      </c>
      <c r="C562" s="2"/>
      <c r="D562" s="43"/>
      <c r="E562" s="43" t="s">
        <v>2197</v>
      </c>
      <c r="F562" s="124"/>
      <c r="G562" s="124"/>
      <c r="H562" s="124">
        <f>SUM(G563:G564)</f>
        <v>40604</v>
      </c>
      <c r="I562" s="125">
        <v>1</v>
      </c>
      <c r="J562" s="124">
        <f>I562*H562</f>
        <v>40604</v>
      </c>
      <c r="K562" s="124"/>
    </row>
    <row r="563" spans="1:11">
      <c r="A563" s="57" t="s">
        <v>1717</v>
      </c>
      <c r="B563" s="5"/>
      <c r="C563" s="13" t="s">
        <v>1708</v>
      </c>
      <c r="D563" s="56"/>
      <c r="E563" s="60">
        <v>1</v>
      </c>
      <c r="F563" s="126">
        <v>28934</v>
      </c>
      <c r="G563" s="126">
        <f t="shared" si="21"/>
        <v>28934</v>
      </c>
      <c r="H563" s="126"/>
      <c r="I563" s="127"/>
      <c r="J563" s="56"/>
      <c r="K563" s="56"/>
    </row>
    <row r="564" spans="1:11">
      <c r="A564" s="57" t="s">
        <v>1718</v>
      </c>
      <c r="B564" s="5"/>
      <c r="C564" s="13" t="s">
        <v>1709</v>
      </c>
      <c r="D564" s="56"/>
      <c r="E564" s="60">
        <v>1</v>
      </c>
      <c r="F564" s="126">
        <v>11670</v>
      </c>
      <c r="G564" s="126">
        <f t="shared" si="21"/>
        <v>11670</v>
      </c>
      <c r="H564" s="126"/>
      <c r="I564" s="127"/>
      <c r="J564" s="56"/>
      <c r="K564" s="56"/>
    </row>
    <row r="565" spans="1:11">
      <c r="A565" s="2" t="s">
        <v>1710</v>
      </c>
      <c r="B565" s="2" t="s">
        <v>1711</v>
      </c>
      <c r="C565" s="2"/>
      <c r="D565" s="43"/>
      <c r="E565" s="43" t="s">
        <v>2197</v>
      </c>
      <c r="F565" s="124"/>
      <c r="G565" s="124"/>
      <c r="H565" s="124">
        <f>SUM(G566:G568)</f>
        <v>90167</v>
      </c>
      <c r="I565" s="125">
        <v>1</v>
      </c>
      <c r="J565" s="124">
        <f>I565*H565</f>
        <v>90167</v>
      </c>
      <c r="K565" s="124"/>
    </row>
    <row r="566" spans="1:11">
      <c r="A566" s="57" t="s">
        <v>1719</v>
      </c>
      <c r="B566" s="5"/>
      <c r="C566" s="13" t="s">
        <v>1712</v>
      </c>
      <c r="D566" s="56"/>
      <c r="E566" s="60">
        <v>1</v>
      </c>
      <c r="F566" s="126">
        <v>37906</v>
      </c>
      <c r="G566" s="126">
        <f t="shared" si="21"/>
        <v>37906</v>
      </c>
      <c r="H566" s="126"/>
      <c r="I566" s="127"/>
      <c r="J566" s="56"/>
      <c r="K566" s="56"/>
    </row>
    <row r="567" spans="1:11">
      <c r="A567" s="57" t="s">
        <v>1720</v>
      </c>
      <c r="B567" s="5"/>
      <c r="C567" s="13" t="s">
        <v>1713</v>
      </c>
      <c r="D567" s="56"/>
      <c r="E567" s="60">
        <v>1</v>
      </c>
      <c r="F567" s="126">
        <v>39028</v>
      </c>
      <c r="G567" s="126">
        <f t="shared" si="21"/>
        <v>39028</v>
      </c>
      <c r="H567" s="126"/>
      <c r="I567" s="127"/>
      <c r="J567" s="56"/>
      <c r="K567" s="56"/>
    </row>
    <row r="568" spans="1:11">
      <c r="A568" s="57" t="s">
        <v>1721</v>
      </c>
      <c r="B568" s="5"/>
      <c r="C568" s="13" t="s">
        <v>1714</v>
      </c>
      <c r="D568" s="56"/>
      <c r="E568" s="60">
        <v>1</v>
      </c>
      <c r="F568" s="126">
        <v>13233</v>
      </c>
      <c r="G568" s="126">
        <f t="shared" si="21"/>
        <v>13233</v>
      </c>
      <c r="H568" s="126"/>
      <c r="I568" s="127"/>
      <c r="J568" s="56"/>
      <c r="K568" s="56"/>
    </row>
    <row r="569" spans="1:11">
      <c r="A569" s="2" t="s">
        <v>1722</v>
      </c>
      <c r="B569" s="2" t="s">
        <v>1723</v>
      </c>
      <c r="C569" s="2"/>
      <c r="D569" s="43"/>
      <c r="E569" s="43" t="s">
        <v>2197</v>
      </c>
      <c r="F569" s="124"/>
      <c r="G569" s="124"/>
      <c r="H569" s="124">
        <f>SUM(G570:G572)</f>
        <v>208829</v>
      </c>
      <c r="I569" s="125">
        <v>1</v>
      </c>
      <c r="J569" s="124">
        <f>I569*H569</f>
        <v>208829</v>
      </c>
      <c r="K569" s="124"/>
    </row>
    <row r="570" spans="1:11">
      <c r="A570" s="57" t="s">
        <v>1731</v>
      </c>
      <c r="B570" s="5"/>
      <c r="C570" s="13" t="s">
        <v>1724</v>
      </c>
      <c r="D570" s="56"/>
      <c r="E570" s="60">
        <v>1</v>
      </c>
      <c r="F570" s="126">
        <v>17280</v>
      </c>
      <c r="G570" s="126">
        <f t="shared" si="21"/>
        <v>17280</v>
      </c>
      <c r="H570" s="126"/>
      <c r="I570" s="127"/>
      <c r="J570" s="56"/>
      <c r="K570" s="56"/>
    </row>
    <row r="571" spans="1:11">
      <c r="A571" s="57" t="s">
        <v>1732</v>
      </c>
      <c r="B571" s="5"/>
      <c r="C571" s="13" t="s">
        <v>1725</v>
      </c>
      <c r="D571" s="56"/>
      <c r="E571" s="60">
        <v>1</v>
      </c>
      <c r="F571" s="126">
        <v>135475</v>
      </c>
      <c r="G571" s="126">
        <f t="shared" si="21"/>
        <v>135475</v>
      </c>
      <c r="H571" s="126"/>
      <c r="I571" s="127"/>
      <c r="J571" s="56"/>
      <c r="K571" s="56"/>
    </row>
    <row r="572" spans="1:11">
      <c r="A572" s="57" t="s">
        <v>1733</v>
      </c>
      <c r="B572" s="5"/>
      <c r="C572" s="13" t="s">
        <v>1726</v>
      </c>
      <c r="D572" s="56"/>
      <c r="E572" s="60">
        <v>1</v>
      </c>
      <c r="F572" s="126">
        <v>56074</v>
      </c>
      <c r="G572" s="126">
        <f t="shared" si="21"/>
        <v>56074</v>
      </c>
      <c r="H572" s="126"/>
      <c r="I572" s="127"/>
      <c r="J572" s="56"/>
      <c r="K572" s="56"/>
    </row>
    <row r="573" spans="1:11">
      <c r="A573" s="2" t="s">
        <v>1727</v>
      </c>
      <c r="B573" s="2" t="s">
        <v>1728</v>
      </c>
      <c r="C573" s="2"/>
      <c r="D573" s="43"/>
      <c r="E573" s="43">
        <v>1</v>
      </c>
      <c r="F573" s="124"/>
      <c r="G573" s="124"/>
      <c r="H573" s="124">
        <f>SUM(G574:G575)</f>
        <v>129001</v>
      </c>
      <c r="I573" s="125">
        <v>1</v>
      </c>
      <c r="J573" s="124">
        <f>I573*H573</f>
        <v>129001</v>
      </c>
      <c r="K573" s="124"/>
    </row>
    <row r="574" spans="1:11">
      <c r="A574" s="57" t="s">
        <v>1734</v>
      </c>
      <c r="B574" s="5"/>
      <c r="C574" s="13" t="s">
        <v>1729</v>
      </c>
      <c r="D574" s="56"/>
      <c r="E574" s="60">
        <v>1</v>
      </c>
      <c r="F574" s="126">
        <v>67737</v>
      </c>
      <c r="G574" s="126">
        <f t="shared" si="21"/>
        <v>67737</v>
      </c>
      <c r="H574" s="126"/>
      <c r="I574" s="127"/>
      <c r="J574" s="56"/>
      <c r="K574" s="56"/>
    </row>
    <row r="575" spans="1:11">
      <c r="A575" s="57" t="s">
        <v>1735</v>
      </c>
      <c r="B575" s="5"/>
      <c r="C575" s="13" t="s">
        <v>1730</v>
      </c>
      <c r="D575" s="56"/>
      <c r="E575" s="60">
        <v>1</v>
      </c>
      <c r="F575" s="126">
        <v>61264</v>
      </c>
      <c r="G575" s="126">
        <f t="shared" si="21"/>
        <v>61264</v>
      </c>
      <c r="H575" s="126"/>
      <c r="I575" s="127"/>
      <c r="J575" s="56"/>
      <c r="K575" s="56"/>
    </row>
    <row r="576" spans="1:11">
      <c r="A576" s="2" t="s">
        <v>95</v>
      </c>
      <c r="B576" s="2" t="s">
        <v>96</v>
      </c>
      <c r="C576" s="2"/>
      <c r="D576" s="43" t="s">
        <v>7</v>
      </c>
      <c r="E576" s="43" t="s">
        <v>2197</v>
      </c>
      <c r="F576" s="124"/>
      <c r="G576" s="124"/>
      <c r="H576" s="124">
        <f>SUM(G577:G586)</f>
        <v>205236</v>
      </c>
      <c r="I576" s="125">
        <v>6</v>
      </c>
      <c r="J576" s="124">
        <f>I576*H576</f>
        <v>1231416</v>
      </c>
      <c r="K576" s="124"/>
    </row>
    <row r="577" spans="1:11" ht="30">
      <c r="A577" s="57" t="s">
        <v>764</v>
      </c>
      <c r="B577" s="5"/>
      <c r="C577" s="17" t="s">
        <v>716</v>
      </c>
      <c r="D577" s="56"/>
      <c r="E577" s="60">
        <v>1</v>
      </c>
      <c r="F577" s="126">
        <v>74915</v>
      </c>
      <c r="G577" s="126">
        <f t="shared" si="21"/>
        <v>74915</v>
      </c>
      <c r="H577" s="126"/>
      <c r="I577" s="127"/>
      <c r="J577" s="56"/>
      <c r="K577" s="56"/>
    </row>
    <row r="578" spans="1:11">
      <c r="A578" s="57" t="s">
        <v>765</v>
      </c>
      <c r="B578" s="5"/>
      <c r="C578" s="16" t="s">
        <v>722</v>
      </c>
      <c r="D578" s="56"/>
      <c r="E578" s="60">
        <v>1</v>
      </c>
      <c r="F578" s="126">
        <v>18617</v>
      </c>
      <c r="G578" s="126">
        <f t="shared" si="21"/>
        <v>18617</v>
      </c>
      <c r="H578" s="126"/>
      <c r="I578" s="127"/>
      <c r="J578" s="56"/>
      <c r="K578" s="56"/>
    </row>
    <row r="579" spans="1:11">
      <c r="A579" s="57" t="s">
        <v>766</v>
      </c>
      <c r="B579" s="5"/>
      <c r="C579" s="16" t="s">
        <v>723</v>
      </c>
      <c r="D579" s="56"/>
      <c r="E579" s="60">
        <v>1</v>
      </c>
      <c r="F579" s="126">
        <v>8748</v>
      </c>
      <c r="G579" s="126">
        <f t="shared" si="21"/>
        <v>8748</v>
      </c>
      <c r="H579" s="126"/>
      <c r="I579" s="127"/>
      <c r="J579" s="56"/>
      <c r="K579" s="56"/>
    </row>
    <row r="580" spans="1:11">
      <c r="A580" s="57" t="s">
        <v>767</v>
      </c>
      <c r="B580" s="5"/>
      <c r="C580" s="16" t="s">
        <v>286</v>
      </c>
      <c r="D580" s="56"/>
      <c r="E580" s="60">
        <v>1</v>
      </c>
      <c r="F580" s="126">
        <v>8752</v>
      </c>
      <c r="G580" s="126">
        <f t="shared" si="21"/>
        <v>8752</v>
      </c>
      <c r="H580" s="126"/>
      <c r="I580" s="127"/>
      <c r="J580" s="56"/>
      <c r="K580" s="56"/>
    </row>
    <row r="581" spans="1:11">
      <c r="A581" s="57" t="s">
        <v>768</v>
      </c>
      <c r="B581" s="5"/>
      <c r="C581" s="16" t="s">
        <v>728</v>
      </c>
      <c r="D581" s="56"/>
      <c r="E581" s="60">
        <v>1</v>
      </c>
      <c r="F581" s="126">
        <v>17719</v>
      </c>
      <c r="G581" s="126">
        <f t="shared" si="21"/>
        <v>17719</v>
      </c>
      <c r="H581" s="126"/>
      <c r="I581" s="127"/>
      <c r="J581" s="56"/>
      <c r="K581" s="56"/>
    </row>
    <row r="582" spans="1:11">
      <c r="A582" s="57" t="s">
        <v>769</v>
      </c>
      <c r="B582" s="5"/>
      <c r="C582" s="16" t="s">
        <v>288</v>
      </c>
      <c r="D582" s="56"/>
      <c r="E582" s="60">
        <v>1</v>
      </c>
      <c r="F582" s="126">
        <v>24448</v>
      </c>
      <c r="G582" s="126">
        <f t="shared" si="21"/>
        <v>24448</v>
      </c>
      <c r="H582" s="126"/>
      <c r="I582" s="127"/>
      <c r="J582" s="56"/>
      <c r="K582" s="56"/>
    </row>
    <row r="583" spans="1:11">
      <c r="A583" s="57" t="s">
        <v>770</v>
      </c>
      <c r="B583" s="5"/>
      <c r="C583" s="16" t="s">
        <v>729</v>
      </c>
      <c r="D583" s="56"/>
      <c r="E583" s="60">
        <v>1</v>
      </c>
      <c r="F583" s="126">
        <v>6505</v>
      </c>
      <c r="G583" s="126">
        <f t="shared" si="21"/>
        <v>6505</v>
      </c>
      <c r="H583" s="126"/>
      <c r="I583" s="127"/>
      <c r="J583" s="56"/>
      <c r="K583" s="56"/>
    </row>
    <row r="584" spans="1:11">
      <c r="A584" s="57" t="s">
        <v>771</v>
      </c>
      <c r="B584" s="5"/>
      <c r="C584" s="16" t="s">
        <v>731</v>
      </c>
      <c r="D584" s="56"/>
      <c r="E584" s="60">
        <v>1</v>
      </c>
      <c r="F584" s="126">
        <v>8748</v>
      </c>
      <c r="G584" s="126">
        <f t="shared" si="21"/>
        <v>8748</v>
      </c>
      <c r="H584" s="126"/>
      <c r="I584" s="127"/>
      <c r="J584" s="56"/>
      <c r="K584" s="56"/>
    </row>
    <row r="585" spans="1:11">
      <c r="A585" s="57" t="s">
        <v>772</v>
      </c>
      <c r="B585" s="5"/>
      <c r="C585" s="16" t="s">
        <v>732</v>
      </c>
      <c r="D585" s="56"/>
      <c r="E585" s="60">
        <v>1</v>
      </c>
      <c r="F585" s="126">
        <v>19962</v>
      </c>
      <c r="G585" s="126">
        <f t="shared" si="21"/>
        <v>19962</v>
      </c>
      <c r="H585" s="126"/>
      <c r="I585" s="127"/>
      <c r="J585" s="56"/>
      <c r="K585" s="56"/>
    </row>
    <row r="586" spans="1:11">
      <c r="A586" s="57" t="s">
        <v>773</v>
      </c>
      <c r="B586" s="5"/>
      <c r="C586" s="16" t="s">
        <v>733</v>
      </c>
      <c r="D586" s="56"/>
      <c r="E586" s="60">
        <v>1</v>
      </c>
      <c r="F586" s="126">
        <v>16822</v>
      </c>
      <c r="G586" s="126">
        <f t="shared" si="21"/>
        <v>16822</v>
      </c>
      <c r="H586" s="126"/>
      <c r="I586" s="127"/>
      <c r="J586" s="56"/>
      <c r="K586" s="56"/>
    </row>
    <row r="587" spans="1:11">
      <c r="A587" s="2" t="s">
        <v>1737</v>
      </c>
      <c r="B587" s="2" t="s">
        <v>1738</v>
      </c>
      <c r="C587" s="2"/>
      <c r="D587" s="43"/>
      <c r="E587" s="43" t="s">
        <v>2197</v>
      </c>
      <c r="F587" s="124"/>
      <c r="G587" s="124"/>
      <c r="H587" s="124">
        <f>SUM(G588)</f>
        <v>39028</v>
      </c>
      <c r="I587" s="125">
        <v>3</v>
      </c>
      <c r="J587" s="124">
        <f>I587*H587</f>
        <v>117084</v>
      </c>
      <c r="K587" s="124"/>
    </row>
    <row r="588" spans="1:11">
      <c r="A588" s="57" t="s">
        <v>1741</v>
      </c>
      <c r="B588" s="5"/>
      <c r="C588" s="16" t="s">
        <v>1713</v>
      </c>
      <c r="D588" s="56"/>
      <c r="E588" s="60">
        <v>1</v>
      </c>
      <c r="F588" s="126">
        <v>39028</v>
      </c>
      <c r="G588" s="126">
        <f t="shared" si="21"/>
        <v>39028</v>
      </c>
      <c r="H588" s="126"/>
      <c r="I588" s="127"/>
      <c r="J588" s="56"/>
      <c r="K588" s="56"/>
    </row>
    <row r="589" spans="1:11">
      <c r="A589" s="2" t="s">
        <v>1739</v>
      </c>
      <c r="B589" s="2" t="s">
        <v>1740</v>
      </c>
      <c r="C589" s="2"/>
      <c r="D589" s="43"/>
      <c r="E589" s="43" t="s">
        <v>2197</v>
      </c>
      <c r="F589" s="124"/>
      <c r="G589" s="124"/>
      <c r="H589" s="124">
        <f>SUM(G590:G595)</f>
        <v>88597</v>
      </c>
      <c r="I589" s="125">
        <v>3</v>
      </c>
      <c r="J589" s="124">
        <f>I589*H589</f>
        <v>265791</v>
      </c>
      <c r="K589" s="124"/>
    </row>
    <row r="590" spans="1:11">
      <c r="A590" s="57" t="s">
        <v>1742</v>
      </c>
      <c r="B590" s="5"/>
      <c r="C590" s="16" t="s">
        <v>1670</v>
      </c>
      <c r="D590" s="56"/>
      <c r="E590" s="60">
        <v>1</v>
      </c>
      <c r="F590" s="126">
        <v>53607</v>
      </c>
      <c r="G590" s="126">
        <f t="shared" si="21"/>
        <v>53607</v>
      </c>
      <c r="H590" s="126"/>
      <c r="I590" s="127"/>
      <c r="J590" s="56"/>
      <c r="K590" s="56"/>
    </row>
    <row r="591" spans="1:11">
      <c r="A591" s="57" t="s">
        <v>1743</v>
      </c>
      <c r="B591" s="5"/>
      <c r="C591" s="16" t="s">
        <v>1672</v>
      </c>
      <c r="D591" s="56"/>
      <c r="E591" s="60">
        <v>1</v>
      </c>
      <c r="F591" s="126">
        <v>1570</v>
      </c>
      <c r="G591" s="126">
        <f t="shared" si="21"/>
        <v>1570</v>
      </c>
      <c r="H591" s="126"/>
      <c r="I591" s="127"/>
      <c r="J591" s="56"/>
      <c r="K591" s="56"/>
    </row>
    <row r="592" spans="1:11">
      <c r="A592" s="57" t="s">
        <v>1744</v>
      </c>
      <c r="B592" s="5"/>
      <c r="C592" s="16" t="s">
        <v>1673</v>
      </c>
      <c r="D592" s="56"/>
      <c r="E592" s="60">
        <v>1</v>
      </c>
      <c r="F592" s="126">
        <v>19962</v>
      </c>
      <c r="G592" s="126">
        <f t="shared" ref="G592:G616" si="25">F592*E592</f>
        <v>19962</v>
      </c>
      <c r="H592" s="126"/>
      <c r="I592" s="127"/>
      <c r="J592" s="56"/>
      <c r="K592" s="56"/>
    </row>
    <row r="593" spans="1:11">
      <c r="A593" s="57" t="s">
        <v>1745</v>
      </c>
      <c r="B593" s="5"/>
      <c r="C593" s="16" t="s">
        <v>1674</v>
      </c>
      <c r="D593" s="56"/>
      <c r="E593" s="79">
        <v>2</v>
      </c>
      <c r="F593" s="126">
        <v>1346</v>
      </c>
      <c r="G593" s="126">
        <f t="shared" si="25"/>
        <v>2692</v>
      </c>
      <c r="H593" s="126"/>
      <c r="I593" s="127"/>
      <c r="J593" s="56"/>
      <c r="K593" s="56"/>
    </row>
    <row r="594" spans="1:11">
      <c r="A594" s="57" t="s">
        <v>1746</v>
      </c>
      <c r="B594" s="5"/>
      <c r="C594" s="16" t="s">
        <v>1675</v>
      </c>
      <c r="D594" s="56"/>
      <c r="E594" s="60">
        <v>1</v>
      </c>
      <c r="F594" s="126">
        <v>4037</v>
      </c>
      <c r="G594" s="126">
        <f t="shared" si="25"/>
        <v>4037</v>
      </c>
      <c r="H594" s="126"/>
      <c r="I594" s="127"/>
      <c r="J594" s="56"/>
      <c r="K594" s="56"/>
    </row>
    <row r="595" spans="1:11">
      <c r="A595" s="57" t="s">
        <v>1747</v>
      </c>
      <c r="B595" s="5"/>
      <c r="C595" s="16" t="s">
        <v>1676</v>
      </c>
      <c r="D595" s="56"/>
      <c r="E595" s="60">
        <v>1</v>
      </c>
      <c r="F595" s="126">
        <v>6729</v>
      </c>
      <c r="G595" s="126">
        <f t="shared" si="25"/>
        <v>6729</v>
      </c>
      <c r="H595" s="126"/>
      <c r="I595" s="127"/>
      <c r="J595" s="56"/>
      <c r="K595" s="56"/>
    </row>
    <row r="596" spans="1:11" ht="30">
      <c r="A596" s="2" t="s">
        <v>1748</v>
      </c>
      <c r="B596" s="2" t="s">
        <v>1749</v>
      </c>
      <c r="C596" s="2"/>
      <c r="D596" s="43"/>
      <c r="E596" s="43" t="s">
        <v>2197</v>
      </c>
      <c r="F596" s="124"/>
      <c r="G596" s="124"/>
      <c r="H596" s="124">
        <f>SUM(G597)</f>
        <v>42392</v>
      </c>
      <c r="I596" s="125">
        <v>3</v>
      </c>
      <c r="J596" s="124">
        <f>I596*H596</f>
        <v>127176</v>
      </c>
      <c r="K596" s="124"/>
    </row>
    <row r="597" spans="1:11">
      <c r="A597" s="57" t="s">
        <v>1752</v>
      </c>
      <c r="B597" s="5"/>
      <c r="C597" s="16" t="s">
        <v>1753</v>
      </c>
      <c r="D597" s="56"/>
      <c r="E597" s="60">
        <v>1</v>
      </c>
      <c r="F597" s="126">
        <v>42392</v>
      </c>
      <c r="G597" s="126">
        <f t="shared" si="25"/>
        <v>42392</v>
      </c>
      <c r="H597" s="126"/>
      <c r="I597" s="127"/>
      <c r="J597" s="56"/>
      <c r="K597" s="56"/>
    </row>
    <row r="598" spans="1:11" ht="30">
      <c r="A598" s="2" t="s">
        <v>1750</v>
      </c>
      <c r="B598" s="2" t="s">
        <v>1751</v>
      </c>
      <c r="C598" s="2"/>
      <c r="D598" s="43"/>
      <c r="E598" s="43" t="s">
        <v>2197</v>
      </c>
      <c r="F598" s="124"/>
      <c r="G598" s="124"/>
      <c r="H598" s="124">
        <f>SUM(G599:G604)</f>
        <v>153642</v>
      </c>
      <c r="I598" s="125">
        <v>3</v>
      </c>
      <c r="J598" s="124">
        <f>I598*H598</f>
        <v>460926</v>
      </c>
      <c r="K598" s="124"/>
    </row>
    <row r="599" spans="1:11">
      <c r="A599" s="57" t="s">
        <v>1758</v>
      </c>
      <c r="B599" s="5"/>
      <c r="C599" s="16" t="s">
        <v>1754</v>
      </c>
      <c r="D599" s="56"/>
      <c r="E599" s="60">
        <v>1</v>
      </c>
      <c r="F599" s="126">
        <v>26691</v>
      </c>
      <c r="G599" s="126">
        <f t="shared" si="25"/>
        <v>26691</v>
      </c>
      <c r="H599" s="126"/>
      <c r="I599" s="127"/>
      <c r="J599" s="56"/>
      <c r="K599" s="56"/>
    </row>
    <row r="600" spans="1:11" ht="30">
      <c r="A600" s="57" t="s">
        <v>1759</v>
      </c>
      <c r="B600" s="5"/>
      <c r="C600" s="16" t="s">
        <v>1755</v>
      </c>
      <c r="D600" s="56"/>
      <c r="E600" s="60">
        <v>1</v>
      </c>
      <c r="F600" s="126">
        <v>62579</v>
      </c>
      <c r="G600" s="126">
        <f t="shared" si="25"/>
        <v>62579</v>
      </c>
      <c r="H600" s="126"/>
      <c r="I600" s="127"/>
      <c r="J600" s="56"/>
      <c r="K600" s="56"/>
    </row>
    <row r="601" spans="1:11">
      <c r="A601" s="57" t="s">
        <v>1760</v>
      </c>
      <c r="B601" s="5"/>
      <c r="C601" s="16" t="s">
        <v>1708</v>
      </c>
      <c r="D601" s="56"/>
      <c r="E601" s="60">
        <v>1</v>
      </c>
      <c r="F601" s="126">
        <v>28934</v>
      </c>
      <c r="G601" s="126">
        <f t="shared" si="25"/>
        <v>28934</v>
      </c>
      <c r="H601" s="126"/>
      <c r="I601" s="127"/>
      <c r="J601" s="56"/>
      <c r="K601" s="56"/>
    </row>
    <row r="602" spans="1:11">
      <c r="A602" s="57" t="s">
        <v>1761</v>
      </c>
      <c r="B602" s="5"/>
      <c r="C602" s="16" t="s">
        <v>1709</v>
      </c>
      <c r="D602" s="56"/>
      <c r="E602" s="60">
        <v>1</v>
      </c>
      <c r="F602" s="126">
        <v>10990</v>
      </c>
      <c r="G602" s="126">
        <f t="shared" si="25"/>
        <v>10990</v>
      </c>
      <c r="H602" s="126"/>
      <c r="I602" s="127"/>
      <c r="J602" s="56"/>
      <c r="K602" s="56"/>
    </row>
    <row r="603" spans="1:11">
      <c r="A603" s="57" t="s">
        <v>1762</v>
      </c>
      <c r="B603" s="5"/>
      <c r="C603" s="16" t="s">
        <v>1756</v>
      </c>
      <c r="D603" s="56"/>
      <c r="E603" s="60">
        <v>1</v>
      </c>
      <c r="F603" s="126">
        <v>15476</v>
      </c>
      <c r="G603" s="126">
        <f t="shared" si="25"/>
        <v>15476</v>
      </c>
      <c r="H603" s="126"/>
      <c r="I603" s="127"/>
      <c r="J603" s="56"/>
      <c r="K603" s="56"/>
    </row>
    <row r="604" spans="1:11">
      <c r="A604" s="57" t="s">
        <v>1763</v>
      </c>
      <c r="B604" s="5"/>
      <c r="C604" s="16" t="s">
        <v>1757</v>
      </c>
      <c r="D604" s="56"/>
      <c r="E604" s="60">
        <v>1</v>
      </c>
      <c r="F604" s="126">
        <v>8972</v>
      </c>
      <c r="G604" s="126">
        <f t="shared" si="25"/>
        <v>8972</v>
      </c>
      <c r="H604" s="126"/>
      <c r="I604" s="127"/>
      <c r="J604" s="56"/>
      <c r="K604" s="56"/>
    </row>
    <row r="605" spans="1:11" ht="30">
      <c r="A605" s="2" t="s">
        <v>1764</v>
      </c>
      <c r="B605" s="2" t="s">
        <v>1765</v>
      </c>
      <c r="C605" s="2"/>
      <c r="D605" s="43"/>
      <c r="E605" s="43" t="s">
        <v>2197</v>
      </c>
      <c r="F605" s="124"/>
      <c r="G605" s="124"/>
      <c r="H605" s="124">
        <f>SUM(G606:G616)</f>
        <v>325142</v>
      </c>
      <c r="I605" s="125">
        <v>1</v>
      </c>
      <c r="J605" s="124">
        <f>I605*H605</f>
        <v>325142</v>
      </c>
      <c r="K605" s="124" t="s">
        <v>2201</v>
      </c>
    </row>
    <row r="606" spans="1:11">
      <c r="A606" s="57" t="s">
        <v>1767</v>
      </c>
      <c r="B606" s="5"/>
      <c r="C606" s="16" t="s">
        <v>1766</v>
      </c>
      <c r="D606" s="56"/>
      <c r="E606" s="60">
        <v>1</v>
      </c>
      <c r="F606" s="126">
        <v>87300</v>
      </c>
      <c r="G606" s="126">
        <f t="shared" si="25"/>
        <v>87300</v>
      </c>
      <c r="H606" s="126"/>
      <c r="I606" s="127"/>
      <c r="J606" s="56"/>
      <c r="K606" s="56"/>
    </row>
    <row r="607" spans="1:11">
      <c r="A607" s="57" t="s">
        <v>1768</v>
      </c>
      <c r="B607" s="5"/>
      <c r="C607" s="16" t="s">
        <v>1650</v>
      </c>
      <c r="D607" s="56"/>
      <c r="E607" s="60">
        <v>1</v>
      </c>
      <c r="F607" s="126">
        <v>10991</v>
      </c>
      <c r="G607" s="126">
        <f t="shared" si="25"/>
        <v>10991</v>
      </c>
      <c r="H607" s="126"/>
      <c r="I607" s="127"/>
      <c r="J607" s="56"/>
      <c r="K607" s="56"/>
    </row>
    <row r="608" spans="1:11">
      <c r="A608" s="57" t="s">
        <v>1769</v>
      </c>
      <c r="B608" s="5"/>
      <c r="C608" s="16" t="s">
        <v>1644</v>
      </c>
      <c r="D608" s="56"/>
      <c r="E608" s="60">
        <v>2</v>
      </c>
      <c r="F608" s="126">
        <v>2467</v>
      </c>
      <c r="G608" s="126">
        <f t="shared" si="25"/>
        <v>4934</v>
      </c>
      <c r="H608" s="126"/>
      <c r="I608" s="127"/>
      <c r="J608" s="56"/>
      <c r="K608" s="56"/>
    </row>
    <row r="609" spans="1:11">
      <c r="A609" s="57" t="s">
        <v>1770</v>
      </c>
      <c r="B609" s="5"/>
      <c r="C609" s="16" t="s">
        <v>1645</v>
      </c>
      <c r="D609" s="56"/>
      <c r="E609" s="60">
        <v>1</v>
      </c>
      <c r="F609" s="126">
        <v>13241</v>
      </c>
      <c r="G609" s="126">
        <f t="shared" si="25"/>
        <v>13241</v>
      </c>
      <c r="H609" s="126"/>
      <c r="I609" s="127"/>
      <c r="J609" s="56"/>
      <c r="K609" s="56"/>
    </row>
    <row r="610" spans="1:11">
      <c r="A610" s="57" t="s">
        <v>1771</v>
      </c>
      <c r="B610" s="5"/>
      <c r="C610" s="16" t="s">
        <v>1651</v>
      </c>
      <c r="D610" s="56"/>
      <c r="E610" s="60">
        <v>1</v>
      </c>
      <c r="F610" s="126">
        <v>26691</v>
      </c>
      <c r="G610" s="126">
        <f t="shared" si="25"/>
        <v>26691</v>
      </c>
      <c r="H610" s="126"/>
      <c r="I610" s="127"/>
      <c r="J610" s="56"/>
      <c r="K610" s="56"/>
    </row>
    <row r="611" spans="1:11">
      <c r="A611" s="57" t="s">
        <v>1772</v>
      </c>
      <c r="B611" s="5"/>
      <c r="C611" s="16" t="s">
        <v>1652</v>
      </c>
      <c r="D611" s="56"/>
      <c r="E611" s="60">
        <v>1</v>
      </c>
      <c r="F611" s="126">
        <v>85008</v>
      </c>
      <c r="G611" s="126">
        <f t="shared" si="25"/>
        <v>85008</v>
      </c>
      <c r="H611" s="126"/>
      <c r="I611" s="127"/>
      <c r="J611" s="56"/>
      <c r="K611" s="56"/>
    </row>
    <row r="612" spans="1:11">
      <c r="A612" s="57" t="s">
        <v>1773</v>
      </c>
      <c r="B612" s="5"/>
      <c r="C612" s="16" t="s">
        <v>1646</v>
      </c>
      <c r="D612" s="56"/>
      <c r="E612" s="60">
        <v>3</v>
      </c>
      <c r="F612" s="126">
        <v>4037</v>
      </c>
      <c r="G612" s="126">
        <f t="shared" si="25"/>
        <v>12111</v>
      </c>
      <c r="H612" s="126"/>
      <c r="I612" s="127"/>
      <c r="J612" s="56"/>
      <c r="K612" s="56"/>
    </row>
    <row r="613" spans="1:11">
      <c r="A613" s="57" t="s">
        <v>1774</v>
      </c>
      <c r="B613" s="5"/>
      <c r="C613" s="16" t="s">
        <v>1647</v>
      </c>
      <c r="D613" s="56"/>
      <c r="E613" s="60">
        <v>2</v>
      </c>
      <c r="F613" s="126">
        <v>17719</v>
      </c>
      <c r="G613" s="126">
        <f t="shared" si="25"/>
        <v>35438</v>
      </c>
      <c r="H613" s="126"/>
      <c r="I613" s="127"/>
      <c r="J613" s="56"/>
      <c r="K613" s="56"/>
    </row>
    <row r="614" spans="1:11">
      <c r="A614" s="57" t="s">
        <v>1775</v>
      </c>
      <c r="B614" s="5"/>
      <c r="C614" s="16" t="s">
        <v>1648</v>
      </c>
      <c r="D614" s="56"/>
      <c r="E614" s="60">
        <v>2</v>
      </c>
      <c r="F614" s="126">
        <v>13233</v>
      </c>
      <c r="G614" s="126">
        <f t="shared" si="25"/>
        <v>26466</v>
      </c>
      <c r="H614" s="126"/>
      <c r="I614" s="127"/>
      <c r="J614" s="56"/>
      <c r="K614" s="56"/>
    </row>
    <row r="615" spans="1:11">
      <c r="A615" s="57" t="s">
        <v>1776</v>
      </c>
      <c r="B615" s="5"/>
      <c r="C615" s="16" t="s">
        <v>1649</v>
      </c>
      <c r="D615" s="56"/>
      <c r="E615" s="60">
        <v>1</v>
      </c>
      <c r="F615" s="126">
        <v>19962</v>
      </c>
      <c r="G615" s="126">
        <f t="shared" si="25"/>
        <v>19962</v>
      </c>
      <c r="H615" s="126"/>
      <c r="I615" s="127"/>
      <c r="J615" s="56"/>
      <c r="K615" s="56"/>
    </row>
    <row r="616" spans="1:11">
      <c r="A616" s="57" t="s">
        <v>1777</v>
      </c>
      <c r="B616" s="5"/>
      <c r="C616" s="16" t="s">
        <v>1653</v>
      </c>
      <c r="D616" s="56"/>
      <c r="E616" s="60">
        <v>1</v>
      </c>
      <c r="F616" s="126">
        <v>3000</v>
      </c>
      <c r="G616" s="126">
        <f t="shared" si="25"/>
        <v>3000</v>
      </c>
      <c r="H616" s="126"/>
      <c r="I616" s="127"/>
      <c r="J616" s="56"/>
      <c r="K616" s="56"/>
    </row>
    <row r="617" spans="1:11">
      <c r="A617" s="2" t="s">
        <v>97</v>
      </c>
      <c r="B617" s="2" t="s">
        <v>98</v>
      </c>
      <c r="C617" s="2"/>
      <c r="D617" s="43" t="s">
        <v>7</v>
      </c>
      <c r="E617" s="43" t="s">
        <v>2197</v>
      </c>
      <c r="F617" s="124"/>
      <c r="G617" s="124"/>
      <c r="H617" s="124">
        <f>SUM(G618:G635)</f>
        <v>99000</v>
      </c>
      <c r="I617" s="125">
        <v>1</v>
      </c>
      <c r="J617" s="124">
        <f>I617*H617</f>
        <v>99000</v>
      </c>
      <c r="K617" s="124"/>
    </row>
    <row r="618" spans="1:11">
      <c r="A618" s="57" t="s">
        <v>774</v>
      </c>
      <c r="B618" s="5"/>
      <c r="C618" s="80" t="s">
        <v>789</v>
      </c>
      <c r="D618" s="56"/>
      <c r="E618" s="60">
        <v>1</v>
      </c>
      <c r="F618" s="126">
        <v>5500</v>
      </c>
      <c r="G618" s="126">
        <f t="shared" si="21"/>
        <v>5500</v>
      </c>
      <c r="H618" s="126"/>
      <c r="I618" s="127"/>
      <c r="J618" s="56"/>
      <c r="K618" s="56"/>
    </row>
    <row r="619" spans="1:11">
      <c r="A619" s="57" t="s">
        <v>775</v>
      </c>
      <c r="B619" s="5"/>
      <c r="C619" s="80" t="s">
        <v>790</v>
      </c>
      <c r="D619" s="56"/>
      <c r="E619" s="60">
        <v>1</v>
      </c>
      <c r="F619" s="126">
        <v>5500</v>
      </c>
      <c r="G619" s="126">
        <f t="shared" si="21"/>
        <v>5500</v>
      </c>
      <c r="H619" s="126"/>
      <c r="I619" s="127"/>
      <c r="J619" s="56"/>
      <c r="K619" s="56"/>
    </row>
    <row r="620" spans="1:11">
      <c r="A620" s="57" t="s">
        <v>776</v>
      </c>
      <c r="B620" s="5"/>
      <c r="C620" s="80" t="s">
        <v>791</v>
      </c>
      <c r="D620" s="56"/>
      <c r="E620" s="60">
        <v>1</v>
      </c>
      <c r="F620" s="126">
        <v>5500</v>
      </c>
      <c r="G620" s="126">
        <f t="shared" si="21"/>
        <v>5500</v>
      </c>
      <c r="H620" s="126"/>
      <c r="I620" s="127"/>
      <c r="J620" s="56"/>
      <c r="K620" s="56"/>
    </row>
    <row r="621" spans="1:11" ht="30">
      <c r="A621" s="57" t="s">
        <v>777</v>
      </c>
      <c r="B621" s="5"/>
      <c r="C621" s="80" t="s">
        <v>792</v>
      </c>
      <c r="D621" s="56"/>
      <c r="E621" s="60">
        <v>1</v>
      </c>
      <c r="F621" s="126">
        <v>5500</v>
      </c>
      <c r="G621" s="126">
        <f t="shared" si="21"/>
        <v>5500</v>
      </c>
      <c r="H621" s="126"/>
      <c r="I621" s="127"/>
      <c r="J621" s="56"/>
      <c r="K621" s="56"/>
    </row>
    <row r="622" spans="1:11">
      <c r="A622" s="57" t="s">
        <v>778</v>
      </c>
      <c r="B622" s="5"/>
      <c r="C622" s="80" t="s">
        <v>793</v>
      </c>
      <c r="D622" s="56"/>
      <c r="E622" s="60">
        <v>1</v>
      </c>
      <c r="F622" s="126">
        <v>5500</v>
      </c>
      <c r="G622" s="126">
        <f t="shared" si="21"/>
        <v>5500</v>
      </c>
      <c r="H622" s="126"/>
      <c r="I622" s="127"/>
      <c r="J622" s="56"/>
      <c r="K622" s="56"/>
    </row>
    <row r="623" spans="1:11" ht="30">
      <c r="A623" s="57" t="s">
        <v>779</v>
      </c>
      <c r="B623" s="5"/>
      <c r="C623" s="80" t="s">
        <v>794</v>
      </c>
      <c r="D623" s="56"/>
      <c r="E623" s="60">
        <v>1</v>
      </c>
      <c r="F623" s="126">
        <v>5500</v>
      </c>
      <c r="G623" s="126">
        <f t="shared" si="21"/>
        <v>5500</v>
      </c>
      <c r="H623" s="126"/>
      <c r="I623" s="127"/>
      <c r="J623" s="56"/>
      <c r="K623" s="56"/>
    </row>
    <row r="624" spans="1:11" ht="30">
      <c r="A624" s="57" t="s">
        <v>780</v>
      </c>
      <c r="B624" s="5"/>
      <c r="C624" s="80" t="s">
        <v>795</v>
      </c>
      <c r="D624" s="56"/>
      <c r="E624" s="60">
        <v>1</v>
      </c>
      <c r="F624" s="126">
        <v>5500</v>
      </c>
      <c r="G624" s="126">
        <f t="shared" si="21"/>
        <v>5500</v>
      </c>
      <c r="H624" s="126"/>
      <c r="I624" s="127"/>
      <c r="J624" s="56"/>
      <c r="K624" s="56"/>
    </row>
    <row r="625" spans="1:11">
      <c r="A625" s="57" t="s">
        <v>781</v>
      </c>
      <c r="B625" s="5"/>
      <c r="C625" s="80" t="s">
        <v>796</v>
      </c>
      <c r="D625" s="56"/>
      <c r="E625" s="60">
        <v>1</v>
      </c>
      <c r="F625" s="126">
        <v>5500</v>
      </c>
      <c r="G625" s="126">
        <f t="shared" si="21"/>
        <v>5500</v>
      </c>
      <c r="H625" s="126"/>
      <c r="I625" s="127"/>
      <c r="J625" s="56"/>
      <c r="K625" s="56"/>
    </row>
    <row r="626" spans="1:11">
      <c r="A626" s="57" t="s">
        <v>782</v>
      </c>
      <c r="B626" s="5"/>
      <c r="C626" s="80" t="s">
        <v>797</v>
      </c>
      <c r="D626" s="56"/>
      <c r="E626" s="60">
        <v>1</v>
      </c>
      <c r="F626" s="126">
        <v>5500</v>
      </c>
      <c r="G626" s="126">
        <f t="shared" si="21"/>
        <v>5500</v>
      </c>
      <c r="H626" s="126"/>
      <c r="I626" s="127"/>
      <c r="J626" s="56"/>
      <c r="K626" s="56"/>
    </row>
    <row r="627" spans="1:11">
      <c r="A627" s="57" t="s">
        <v>783</v>
      </c>
      <c r="B627" s="5"/>
      <c r="C627" s="80" t="s">
        <v>798</v>
      </c>
      <c r="D627" s="56"/>
      <c r="E627" s="60">
        <v>1</v>
      </c>
      <c r="F627" s="126">
        <v>5500</v>
      </c>
      <c r="G627" s="126">
        <f t="shared" si="21"/>
        <v>5500</v>
      </c>
      <c r="H627" s="126"/>
      <c r="I627" s="127"/>
      <c r="J627" s="56"/>
      <c r="K627" s="56"/>
    </row>
    <row r="628" spans="1:11">
      <c r="A628" s="57" t="s">
        <v>784</v>
      </c>
      <c r="B628" s="5"/>
      <c r="C628" s="80" t="s">
        <v>799</v>
      </c>
      <c r="D628" s="56"/>
      <c r="E628" s="60">
        <v>1</v>
      </c>
      <c r="F628" s="126">
        <v>5500</v>
      </c>
      <c r="G628" s="126">
        <f t="shared" si="21"/>
        <v>5500</v>
      </c>
      <c r="H628" s="126"/>
      <c r="I628" s="127"/>
      <c r="J628" s="56"/>
      <c r="K628" s="56"/>
    </row>
    <row r="629" spans="1:11">
      <c r="A629" s="57" t="s">
        <v>785</v>
      </c>
      <c r="B629" s="5"/>
      <c r="C629" s="80" t="s">
        <v>1393</v>
      </c>
      <c r="D629" s="56"/>
      <c r="E629" s="60">
        <v>1</v>
      </c>
      <c r="F629" s="126">
        <v>5500</v>
      </c>
      <c r="G629" s="126">
        <f t="shared" si="21"/>
        <v>5500</v>
      </c>
      <c r="H629" s="126"/>
      <c r="I629" s="127"/>
      <c r="J629" s="56"/>
      <c r="K629" s="56"/>
    </row>
    <row r="630" spans="1:11">
      <c r="A630" s="57" t="s">
        <v>786</v>
      </c>
      <c r="B630" s="5"/>
      <c r="C630" s="80" t="s">
        <v>800</v>
      </c>
      <c r="D630" s="56"/>
      <c r="E630" s="60">
        <v>1</v>
      </c>
      <c r="F630" s="126">
        <v>5500</v>
      </c>
      <c r="G630" s="126">
        <f t="shared" si="21"/>
        <v>5500</v>
      </c>
      <c r="H630" s="126"/>
      <c r="I630" s="127"/>
      <c r="J630" s="56"/>
      <c r="K630" s="56"/>
    </row>
    <row r="631" spans="1:11" ht="30">
      <c r="A631" s="57" t="s">
        <v>787</v>
      </c>
      <c r="B631" s="5"/>
      <c r="C631" s="80" t="s">
        <v>801</v>
      </c>
      <c r="D631" s="56"/>
      <c r="E631" s="60">
        <v>1</v>
      </c>
      <c r="F631" s="126">
        <v>5500</v>
      </c>
      <c r="G631" s="126">
        <f t="shared" si="21"/>
        <v>5500</v>
      </c>
      <c r="H631" s="126"/>
      <c r="I631" s="127"/>
      <c r="J631" s="56"/>
      <c r="K631" s="56"/>
    </row>
    <row r="632" spans="1:11">
      <c r="A632" s="57" t="s">
        <v>788</v>
      </c>
      <c r="B632" s="5"/>
      <c r="C632" s="80" t="s">
        <v>802</v>
      </c>
      <c r="D632" s="56"/>
      <c r="E632" s="60">
        <v>1</v>
      </c>
      <c r="F632" s="126">
        <v>5500</v>
      </c>
      <c r="G632" s="126">
        <f>F632*E632</f>
        <v>5500</v>
      </c>
      <c r="H632" s="126"/>
      <c r="I632" s="127"/>
      <c r="J632" s="56"/>
      <c r="K632" s="56"/>
    </row>
    <row r="633" spans="1:11" s="9" customFormat="1">
      <c r="A633" s="50" t="s">
        <v>1625</v>
      </c>
      <c r="B633" s="8"/>
      <c r="C633" s="85" t="s">
        <v>1624</v>
      </c>
      <c r="D633" s="78"/>
      <c r="E633" s="79">
        <v>1</v>
      </c>
      <c r="F633" s="126">
        <v>5500</v>
      </c>
      <c r="G633" s="126">
        <f t="shared" ref="G633:G635" si="26">F633*E633</f>
        <v>5500</v>
      </c>
      <c r="H633" s="126"/>
      <c r="I633" s="127"/>
      <c r="J633" s="78"/>
      <c r="K633" s="78"/>
    </row>
    <row r="634" spans="1:11" s="9" customFormat="1">
      <c r="A634" s="50" t="s">
        <v>1626</v>
      </c>
      <c r="B634" s="8"/>
      <c r="C634" s="85" t="s">
        <v>1622</v>
      </c>
      <c r="D634" s="78"/>
      <c r="E634" s="79">
        <v>1</v>
      </c>
      <c r="F634" s="126">
        <v>5500</v>
      </c>
      <c r="G634" s="126">
        <f t="shared" si="26"/>
        <v>5500</v>
      </c>
      <c r="H634" s="126"/>
      <c r="I634" s="127"/>
      <c r="J634" s="78"/>
      <c r="K634" s="78"/>
    </row>
    <row r="635" spans="1:11" s="9" customFormat="1">
      <c r="A635" s="50" t="s">
        <v>1627</v>
      </c>
      <c r="B635" s="18"/>
      <c r="C635" s="85" t="s">
        <v>1623</v>
      </c>
      <c r="D635" s="86"/>
      <c r="E635" s="79">
        <v>1</v>
      </c>
      <c r="F635" s="126">
        <v>5500</v>
      </c>
      <c r="G635" s="126">
        <f t="shared" si="26"/>
        <v>5500</v>
      </c>
      <c r="H635" s="126"/>
      <c r="I635" s="127"/>
      <c r="J635" s="136"/>
      <c r="K635" s="136"/>
    </row>
    <row r="636" spans="1:11">
      <c r="A636" s="2" t="s">
        <v>99</v>
      </c>
      <c r="B636" s="2" t="s">
        <v>100</v>
      </c>
      <c r="C636" s="2"/>
      <c r="D636" s="43" t="s">
        <v>7</v>
      </c>
      <c r="E636" s="43" t="s">
        <v>2197</v>
      </c>
      <c r="F636" s="124"/>
      <c r="G636" s="124"/>
      <c r="H636" s="124">
        <f>SUM(G637:G664)</f>
        <v>10920</v>
      </c>
      <c r="I636" s="125">
        <v>1</v>
      </c>
      <c r="J636" s="124">
        <f>I636*H636</f>
        <v>10920</v>
      </c>
      <c r="K636" s="124"/>
    </row>
    <row r="637" spans="1:11">
      <c r="A637" s="57" t="s">
        <v>803</v>
      </c>
      <c r="B637" s="5"/>
      <c r="C637" s="48" t="s">
        <v>831</v>
      </c>
      <c r="D637" s="56"/>
      <c r="E637" s="60">
        <v>1</v>
      </c>
      <c r="F637" s="126">
        <v>390</v>
      </c>
      <c r="G637" s="126">
        <f t="shared" si="21"/>
        <v>390</v>
      </c>
      <c r="H637" s="126"/>
      <c r="I637" s="127"/>
      <c r="J637" s="56"/>
      <c r="K637" s="56"/>
    </row>
    <row r="638" spans="1:11">
      <c r="A638" s="57" t="s">
        <v>804</v>
      </c>
      <c r="B638" s="5"/>
      <c r="C638" s="48" t="s">
        <v>832</v>
      </c>
      <c r="D638" s="56"/>
      <c r="E638" s="60">
        <v>1</v>
      </c>
      <c r="F638" s="126">
        <v>390</v>
      </c>
      <c r="G638" s="126">
        <f t="shared" si="21"/>
        <v>390</v>
      </c>
      <c r="H638" s="126"/>
      <c r="I638" s="127"/>
      <c r="J638" s="56"/>
      <c r="K638" s="56"/>
    </row>
    <row r="639" spans="1:11">
      <c r="A639" s="57" t="s">
        <v>805</v>
      </c>
      <c r="B639" s="5"/>
      <c r="C639" s="48" t="s">
        <v>833</v>
      </c>
      <c r="D639" s="56"/>
      <c r="E639" s="60">
        <v>1</v>
      </c>
      <c r="F639" s="126">
        <v>390</v>
      </c>
      <c r="G639" s="126">
        <f t="shared" si="21"/>
        <v>390</v>
      </c>
      <c r="H639" s="126"/>
      <c r="I639" s="127"/>
      <c r="J639" s="56"/>
      <c r="K639" s="56"/>
    </row>
    <row r="640" spans="1:11">
      <c r="A640" s="57" t="s">
        <v>806</v>
      </c>
      <c r="B640" s="5"/>
      <c r="C640" s="48" t="s">
        <v>834</v>
      </c>
      <c r="D640" s="56"/>
      <c r="E640" s="60">
        <v>1</v>
      </c>
      <c r="F640" s="126">
        <v>390</v>
      </c>
      <c r="G640" s="126">
        <f t="shared" si="21"/>
        <v>390</v>
      </c>
      <c r="H640" s="126"/>
      <c r="I640" s="127"/>
      <c r="J640" s="56"/>
      <c r="K640" s="56"/>
    </row>
    <row r="641" spans="1:11">
      <c r="A641" s="57" t="s">
        <v>807</v>
      </c>
      <c r="B641" s="5"/>
      <c r="C641" s="48" t="s">
        <v>835</v>
      </c>
      <c r="D641" s="56"/>
      <c r="E641" s="60">
        <v>1</v>
      </c>
      <c r="F641" s="126">
        <v>390</v>
      </c>
      <c r="G641" s="126">
        <f t="shared" si="21"/>
        <v>390</v>
      </c>
      <c r="H641" s="126"/>
      <c r="I641" s="127"/>
      <c r="J641" s="56"/>
      <c r="K641" s="56"/>
    </row>
    <row r="642" spans="1:11">
      <c r="A642" s="57" t="s">
        <v>808</v>
      </c>
      <c r="B642" s="5"/>
      <c r="C642" s="48" t="s">
        <v>836</v>
      </c>
      <c r="D642" s="56"/>
      <c r="E642" s="60">
        <v>1</v>
      </c>
      <c r="F642" s="126">
        <v>390</v>
      </c>
      <c r="G642" s="126">
        <f t="shared" si="21"/>
        <v>390</v>
      </c>
      <c r="H642" s="126"/>
      <c r="I642" s="127"/>
      <c r="J642" s="56"/>
      <c r="K642" s="56"/>
    </row>
    <row r="643" spans="1:11">
      <c r="A643" s="57" t="s">
        <v>809</v>
      </c>
      <c r="B643" s="5"/>
      <c r="C643" s="48" t="s">
        <v>837</v>
      </c>
      <c r="D643" s="56"/>
      <c r="E643" s="60">
        <v>1</v>
      </c>
      <c r="F643" s="126">
        <v>390</v>
      </c>
      <c r="G643" s="126">
        <f t="shared" si="21"/>
        <v>390</v>
      </c>
      <c r="H643" s="126"/>
      <c r="I643" s="127"/>
      <c r="J643" s="56"/>
      <c r="K643" s="56"/>
    </row>
    <row r="644" spans="1:11">
      <c r="A644" s="57" t="s">
        <v>810</v>
      </c>
      <c r="B644" s="5"/>
      <c r="C644" s="48" t="s">
        <v>838</v>
      </c>
      <c r="D644" s="56"/>
      <c r="E644" s="60">
        <v>1</v>
      </c>
      <c r="F644" s="126">
        <v>390</v>
      </c>
      <c r="G644" s="126">
        <f t="shared" si="21"/>
        <v>390</v>
      </c>
      <c r="H644" s="126"/>
      <c r="I644" s="127"/>
      <c r="J644" s="56"/>
      <c r="K644" s="56"/>
    </row>
    <row r="645" spans="1:11">
      <c r="A645" s="57" t="s">
        <v>811</v>
      </c>
      <c r="B645" s="5"/>
      <c r="C645" s="48" t="s">
        <v>839</v>
      </c>
      <c r="D645" s="56"/>
      <c r="E645" s="60">
        <v>1</v>
      </c>
      <c r="F645" s="126">
        <v>390</v>
      </c>
      <c r="G645" s="126">
        <f t="shared" si="21"/>
        <v>390</v>
      </c>
      <c r="H645" s="126"/>
      <c r="I645" s="127"/>
      <c r="J645" s="56"/>
      <c r="K645" s="56"/>
    </row>
    <row r="646" spans="1:11">
      <c r="A646" s="57" t="s">
        <v>812</v>
      </c>
      <c r="B646" s="5"/>
      <c r="C646" s="48" t="s">
        <v>840</v>
      </c>
      <c r="D646" s="56"/>
      <c r="E646" s="60">
        <v>1</v>
      </c>
      <c r="F646" s="126">
        <v>390</v>
      </c>
      <c r="G646" s="126">
        <f t="shared" si="21"/>
        <v>390</v>
      </c>
      <c r="H646" s="126"/>
      <c r="I646" s="127"/>
      <c r="J646" s="56"/>
      <c r="K646" s="56"/>
    </row>
    <row r="647" spans="1:11">
      <c r="A647" s="57" t="s">
        <v>813</v>
      </c>
      <c r="B647" s="5"/>
      <c r="C647" s="48" t="s">
        <v>841</v>
      </c>
      <c r="D647" s="56"/>
      <c r="E647" s="60">
        <v>1</v>
      </c>
      <c r="F647" s="126">
        <v>390</v>
      </c>
      <c r="G647" s="126">
        <f t="shared" si="21"/>
        <v>390</v>
      </c>
      <c r="H647" s="126"/>
      <c r="I647" s="127"/>
      <c r="J647" s="56"/>
      <c r="K647" s="56"/>
    </row>
    <row r="648" spans="1:11">
      <c r="A648" s="57" t="s">
        <v>814</v>
      </c>
      <c r="B648" s="5"/>
      <c r="C648" s="48" t="s">
        <v>842</v>
      </c>
      <c r="D648" s="56"/>
      <c r="E648" s="60">
        <v>1</v>
      </c>
      <c r="F648" s="126">
        <v>390</v>
      </c>
      <c r="G648" s="126">
        <f t="shared" si="21"/>
        <v>390</v>
      </c>
      <c r="H648" s="126"/>
      <c r="I648" s="127"/>
      <c r="J648" s="56"/>
      <c r="K648" s="56"/>
    </row>
    <row r="649" spans="1:11">
      <c r="A649" s="57" t="s">
        <v>815</v>
      </c>
      <c r="B649" s="5"/>
      <c r="C649" s="48" t="s">
        <v>843</v>
      </c>
      <c r="D649" s="56"/>
      <c r="E649" s="60">
        <v>1</v>
      </c>
      <c r="F649" s="126">
        <v>390</v>
      </c>
      <c r="G649" s="126">
        <f t="shared" si="21"/>
        <v>390</v>
      </c>
      <c r="H649" s="126"/>
      <c r="I649" s="127"/>
      <c r="J649" s="56"/>
      <c r="K649" s="56"/>
    </row>
    <row r="650" spans="1:11">
      <c r="A650" s="57" t="s">
        <v>816</v>
      </c>
      <c r="B650" s="5"/>
      <c r="C650" s="48" t="s">
        <v>844</v>
      </c>
      <c r="D650" s="56"/>
      <c r="E650" s="60">
        <v>1</v>
      </c>
      <c r="F650" s="126">
        <v>390</v>
      </c>
      <c r="G650" s="126">
        <f t="shared" si="21"/>
        <v>390</v>
      </c>
      <c r="H650" s="126"/>
      <c r="I650" s="127"/>
      <c r="J650" s="56"/>
      <c r="K650" s="56"/>
    </row>
    <row r="651" spans="1:11">
      <c r="A651" s="57" t="s">
        <v>817</v>
      </c>
      <c r="B651" s="5"/>
      <c r="C651" s="48" t="s">
        <v>845</v>
      </c>
      <c r="D651" s="56"/>
      <c r="E651" s="60">
        <v>1</v>
      </c>
      <c r="F651" s="126">
        <v>390</v>
      </c>
      <c r="G651" s="126">
        <f t="shared" si="21"/>
        <v>390</v>
      </c>
      <c r="H651" s="126"/>
      <c r="I651" s="127"/>
      <c r="J651" s="56"/>
      <c r="K651" s="56"/>
    </row>
    <row r="652" spans="1:11">
      <c r="A652" s="57" t="s">
        <v>818</v>
      </c>
      <c r="B652" s="5"/>
      <c r="C652" s="48" t="s">
        <v>846</v>
      </c>
      <c r="D652" s="56"/>
      <c r="E652" s="60">
        <v>1</v>
      </c>
      <c r="F652" s="126">
        <v>390</v>
      </c>
      <c r="G652" s="126">
        <f t="shared" si="21"/>
        <v>390</v>
      </c>
      <c r="H652" s="126"/>
      <c r="I652" s="127"/>
      <c r="J652" s="56"/>
      <c r="K652" s="56"/>
    </row>
    <row r="653" spans="1:11">
      <c r="A653" s="57" t="s">
        <v>819</v>
      </c>
      <c r="B653" s="5"/>
      <c r="C653" s="48" t="s">
        <v>847</v>
      </c>
      <c r="D653" s="56"/>
      <c r="E653" s="60">
        <v>1</v>
      </c>
      <c r="F653" s="126">
        <v>390</v>
      </c>
      <c r="G653" s="126">
        <f t="shared" si="21"/>
        <v>390</v>
      </c>
      <c r="H653" s="126"/>
      <c r="I653" s="127"/>
      <c r="J653" s="56"/>
      <c r="K653" s="56"/>
    </row>
    <row r="654" spans="1:11">
      <c r="A654" s="57" t="s">
        <v>820</v>
      </c>
      <c r="B654" s="5"/>
      <c r="C654" s="48" t="s">
        <v>848</v>
      </c>
      <c r="D654" s="56"/>
      <c r="E654" s="60">
        <v>1</v>
      </c>
      <c r="F654" s="126">
        <v>390</v>
      </c>
      <c r="G654" s="126">
        <f t="shared" si="21"/>
        <v>390</v>
      </c>
      <c r="H654" s="126"/>
      <c r="I654" s="127"/>
      <c r="J654" s="56"/>
      <c r="K654" s="56"/>
    </row>
    <row r="655" spans="1:11">
      <c r="A655" s="57" t="s">
        <v>821</v>
      </c>
      <c r="B655" s="5"/>
      <c r="C655" s="48" t="s">
        <v>849</v>
      </c>
      <c r="D655" s="56"/>
      <c r="E655" s="60">
        <v>1</v>
      </c>
      <c r="F655" s="126">
        <v>390</v>
      </c>
      <c r="G655" s="126">
        <f t="shared" si="21"/>
        <v>390</v>
      </c>
      <c r="H655" s="126"/>
      <c r="I655" s="127"/>
      <c r="J655" s="56"/>
      <c r="K655" s="56"/>
    </row>
    <row r="656" spans="1:11">
      <c r="A656" s="57" t="s">
        <v>822</v>
      </c>
      <c r="B656" s="5"/>
      <c r="C656" s="48" t="s">
        <v>850</v>
      </c>
      <c r="D656" s="56"/>
      <c r="E656" s="60">
        <v>1</v>
      </c>
      <c r="F656" s="126">
        <v>390</v>
      </c>
      <c r="G656" s="126">
        <f t="shared" si="21"/>
        <v>390</v>
      </c>
      <c r="H656" s="126"/>
      <c r="I656" s="127"/>
      <c r="J656" s="56"/>
      <c r="K656" s="56"/>
    </row>
    <row r="657" spans="1:11">
      <c r="A657" s="57" t="s">
        <v>823</v>
      </c>
      <c r="B657" s="5"/>
      <c r="C657" s="48" t="s">
        <v>851</v>
      </c>
      <c r="D657" s="56"/>
      <c r="E657" s="60">
        <v>1</v>
      </c>
      <c r="F657" s="126">
        <v>390</v>
      </c>
      <c r="G657" s="126">
        <f t="shared" si="21"/>
        <v>390</v>
      </c>
      <c r="H657" s="126"/>
      <c r="I657" s="127"/>
      <c r="J657" s="56"/>
      <c r="K657" s="56"/>
    </row>
    <row r="658" spans="1:11">
      <c r="A658" s="57" t="s">
        <v>824</v>
      </c>
      <c r="B658" s="5"/>
      <c r="C658" s="48" t="s">
        <v>852</v>
      </c>
      <c r="D658" s="56"/>
      <c r="E658" s="60">
        <v>1</v>
      </c>
      <c r="F658" s="126">
        <v>390</v>
      </c>
      <c r="G658" s="126">
        <f t="shared" si="21"/>
        <v>390</v>
      </c>
      <c r="H658" s="126"/>
      <c r="I658" s="127"/>
      <c r="J658" s="56"/>
      <c r="K658" s="56"/>
    </row>
    <row r="659" spans="1:11">
      <c r="A659" s="57" t="s">
        <v>825</v>
      </c>
      <c r="B659" s="5"/>
      <c r="C659" s="48" t="s">
        <v>853</v>
      </c>
      <c r="D659" s="56"/>
      <c r="E659" s="60">
        <v>1</v>
      </c>
      <c r="F659" s="126">
        <v>390</v>
      </c>
      <c r="G659" s="126">
        <f t="shared" si="21"/>
        <v>390</v>
      </c>
      <c r="H659" s="126"/>
      <c r="I659" s="127"/>
      <c r="J659" s="56"/>
      <c r="K659" s="56"/>
    </row>
    <row r="660" spans="1:11">
      <c r="A660" s="57" t="s">
        <v>826</v>
      </c>
      <c r="B660" s="5"/>
      <c r="C660" s="48" t="s">
        <v>854</v>
      </c>
      <c r="D660" s="56"/>
      <c r="E660" s="60">
        <v>1</v>
      </c>
      <c r="F660" s="126">
        <v>390</v>
      </c>
      <c r="G660" s="126">
        <f t="shared" si="21"/>
        <v>390</v>
      </c>
      <c r="H660" s="126"/>
      <c r="I660" s="127"/>
      <c r="J660" s="56"/>
      <c r="K660" s="56"/>
    </row>
    <row r="661" spans="1:11">
      <c r="A661" s="57" t="s">
        <v>827</v>
      </c>
      <c r="B661" s="5"/>
      <c r="C661" s="48" t="s">
        <v>855</v>
      </c>
      <c r="D661" s="56"/>
      <c r="E661" s="60">
        <v>1</v>
      </c>
      <c r="F661" s="126">
        <v>390</v>
      </c>
      <c r="G661" s="126">
        <f t="shared" si="21"/>
        <v>390</v>
      </c>
      <c r="H661" s="126"/>
      <c r="I661" s="127"/>
      <c r="J661" s="56"/>
      <c r="K661" s="56"/>
    </row>
    <row r="662" spans="1:11">
      <c r="A662" s="57" t="s">
        <v>828</v>
      </c>
      <c r="B662" s="5"/>
      <c r="C662" s="48" t="s">
        <v>856</v>
      </c>
      <c r="D662" s="56"/>
      <c r="E662" s="60">
        <v>1</v>
      </c>
      <c r="F662" s="126">
        <v>390</v>
      </c>
      <c r="G662" s="126">
        <f t="shared" si="21"/>
        <v>390</v>
      </c>
      <c r="H662" s="126"/>
      <c r="I662" s="127"/>
      <c r="J662" s="56"/>
      <c r="K662" s="56"/>
    </row>
    <row r="663" spans="1:11">
      <c r="A663" s="57" t="s">
        <v>829</v>
      </c>
      <c r="B663" s="5"/>
      <c r="C663" s="48" t="s">
        <v>857</v>
      </c>
      <c r="D663" s="56"/>
      <c r="E663" s="60">
        <v>1</v>
      </c>
      <c r="F663" s="126">
        <v>390</v>
      </c>
      <c r="G663" s="126">
        <f t="shared" si="21"/>
        <v>390</v>
      </c>
      <c r="H663" s="126"/>
      <c r="I663" s="127"/>
      <c r="J663" s="56"/>
      <c r="K663" s="56"/>
    </row>
    <row r="664" spans="1:11">
      <c r="A664" s="57" t="s">
        <v>830</v>
      </c>
      <c r="B664" s="5"/>
      <c r="C664" s="48" t="s">
        <v>858</v>
      </c>
      <c r="D664" s="56"/>
      <c r="E664" s="60">
        <v>1</v>
      </c>
      <c r="F664" s="126">
        <v>390</v>
      </c>
      <c r="G664" s="126">
        <f t="shared" si="21"/>
        <v>390</v>
      </c>
      <c r="H664" s="126"/>
      <c r="I664" s="127"/>
      <c r="J664" s="56"/>
      <c r="K664" s="56"/>
    </row>
    <row r="665" spans="1:11" ht="30">
      <c r="A665" s="2" t="s">
        <v>101</v>
      </c>
      <c r="B665" s="2" t="s">
        <v>102</v>
      </c>
      <c r="C665" s="2"/>
      <c r="D665" s="43" t="s">
        <v>7</v>
      </c>
      <c r="E665" s="43" t="s">
        <v>2197</v>
      </c>
      <c r="F665" s="124"/>
      <c r="G665" s="124"/>
      <c r="H665" s="124">
        <f>SUM(G666:G669)</f>
        <v>7200</v>
      </c>
      <c r="I665" s="125">
        <v>1</v>
      </c>
      <c r="J665" s="124">
        <f>I665*H665</f>
        <v>7200</v>
      </c>
      <c r="K665" s="124"/>
    </row>
    <row r="666" spans="1:11">
      <c r="A666" s="57" t="s">
        <v>859</v>
      </c>
      <c r="B666" s="5"/>
      <c r="C666" s="48" t="s">
        <v>1415</v>
      </c>
      <c r="D666" s="56"/>
      <c r="E666" s="60">
        <v>1</v>
      </c>
      <c r="F666" s="126">
        <v>1800</v>
      </c>
      <c r="G666" s="126">
        <f t="shared" si="21"/>
        <v>1800</v>
      </c>
      <c r="H666" s="126"/>
      <c r="I666" s="127"/>
      <c r="J666" s="56"/>
      <c r="K666" s="56"/>
    </row>
    <row r="667" spans="1:11">
      <c r="A667" s="57" t="s">
        <v>1421</v>
      </c>
      <c r="B667" s="5"/>
      <c r="C667" s="48" t="s">
        <v>1416</v>
      </c>
      <c r="D667" s="56"/>
      <c r="E667" s="60">
        <v>1</v>
      </c>
      <c r="F667" s="126">
        <v>1800</v>
      </c>
      <c r="G667" s="126">
        <f t="shared" si="21"/>
        <v>1800</v>
      </c>
      <c r="H667" s="126"/>
      <c r="I667" s="127"/>
      <c r="J667" s="56"/>
      <c r="K667" s="56"/>
    </row>
    <row r="668" spans="1:11">
      <c r="A668" s="57" t="s">
        <v>1422</v>
      </c>
      <c r="B668" s="5"/>
      <c r="C668" s="48" t="s">
        <v>1417</v>
      </c>
      <c r="D668" s="56"/>
      <c r="E668" s="60">
        <v>1</v>
      </c>
      <c r="F668" s="126">
        <v>1800</v>
      </c>
      <c r="G668" s="126">
        <f t="shared" si="21"/>
        <v>1800</v>
      </c>
      <c r="H668" s="126"/>
      <c r="I668" s="127"/>
      <c r="J668" s="56"/>
      <c r="K668" s="56"/>
    </row>
    <row r="669" spans="1:11">
      <c r="A669" s="57" t="s">
        <v>1423</v>
      </c>
      <c r="B669" s="5"/>
      <c r="C669" s="48" t="s">
        <v>1418</v>
      </c>
      <c r="D669" s="56"/>
      <c r="E669" s="60">
        <v>1</v>
      </c>
      <c r="F669" s="126">
        <v>1800</v>
      </c>
      <c r="G669" s="126">
        <f t="shared" si="21"/>
        <v>1800</v>
      </c>
      <c r="H669" s="126"/>
      <c r="I669" s="127"/>
      <c r="J669" s="56"/>
      <c r="K669" s="56"/>
    </row>
    <row r="670" spans="1:11">
      <c r="A670" s="2" t="s">
        <v>103</v>
      </c>
      <c r="B670" s="2" t="s">
        <v>104</v>
      </c>
      <c r="C670" s="2"/>
      <c r="D670" s="43" t="s">
        <v>7</v>
      </c>
      <c r="E670" s="43" t="s">
        <v>2197</v>
      </c>
      <c r="F670" s="124"/>
      <c r="G670" s="124"/>
      <c r="H670" s="124">
        <f>SUM(G671:G691)</f>
        <v>49800</v>
      </c>
      <c r="I670" s="125">
        <v>1</v>
      </c>
      <c r="J670" s="124">
        <f>I670*H670</f>
        <v>49800</v>
      </c>
      <c r="K670" s="124"/>
    </row>
    <row r="671" spans="1:11">
      <c r="A671" s="57" t="s">
        <v>860</v>
      </c>
      <c r="B671" s="5"/>
      <c r="C671" s="83" t="s">
        <v>881</v>
      </c>
      <c r="D671" s="56"/>
      <c r="E671" s="60">
        <v>1</v>
      </c>
      <c r="F671" s="126">
        <v>4000</v>
      </c>
      <c r="G671" s="126">
        <f t="shared" si="21"/>
        <v>4000</v>
      </c>
      <c r="H671" s="126"/>
      <c r="I671" s="127"/>
      <c r="J671" s="56"/>
      <c r="K671" s="56"/>
    </row>
    <row r="672" spans="1:11">
      <c r="A672" s="57" t="s">
        <v>861</v>
      </c>
      <c r="B672" s="5"/>
      <c r="C672" s="83" t="s">
        <v>882</v>
      </c>
      <c r="D672" s="56"/>
      <c r="E672" s="60">
        <v>1</v>
      </c>
      <c r="F672" s="126">
        <v>4000</v>
      </c>
      <c r="G672" s="126">
        <f t="shared" si="21"/>
        <v>4000</v>
      </c>
      <c r="H672" s="126"/>
      <c r="I672" s="127"/>
      <c r="J672" s="56"/>
      <c r="K672" s="56"/>
    </row>
    <row r="673" spans="1:11">
      <c r="A673" s="57" t="s">
        <v>862</v>
      </c>
      <c r="B673" s="5"/>
      <c r="C673" s="83" t="s">
        <v>883</v>
      </c>
      <c r="D673" s="56"/>
      <c r="E673" s="60">
        <v>1</v>
      </c>
      <c r="F673" s="126">
        <v>4000</v>
      </c>
      <c r="G673" s="126">
        <f t="shared" si="21"/>
        <v>4000</v>
      </c>
      <c r="H673" s="126"/>
      <c r="I673" s="127"/>
      <c r="J673" s="56"/>
      <c r="K673" s="56"/>
    </row>
    <row r="674" spans="1:11">
      <c r="A674" s="57" t="s">
        <v>863</v>
      </c>
      <c r="B674" s="5"/>
      <c r="C674" s="83" t="s">
        <v>884</v>
      </c>
      <c r="D674" s="56"/>
      <c r="E674" s="60">
        <v>1</v>
      </c>
      <c r="F674" s="126">
        <v>3200</v>
      </c>
      <c r="G674" s="126">
        <f t="shared" si="21"/>
        <v>3200</v>
      </c>
      <c r="H674" s="126"/>
      <c r="I674" s="127"/>
      <c r="J674" s="56"/>
      <c r="K674" s="56"/>
    </row>
    <row r="675" spans="1:11">
      <c r="A675" s="57" t="s">
        <v>864</v>
      </c>
      <c r="B675" s="5"/>
      <c r="C675" s="83" t="s">
        <v>885</v>
      </c>
      <c r="D675" s="56"/>
      <c r="E675" s="60">
        <v>1</v>
      </c>
      <c r="F675" s="126">
        <v>3000</v>
      </c>
      <c r="G675" s="126">
        <f t="shared" si="21"/>
        <v>3000</v>
      </c>
      <c r="H675" s="126"/>
      <c r="I675" s="127"/>
      <c r="J675" s="56"/>
      <c r="K675" s="56"/>
    </row>
    <row r="676" spans="1:11">
      <c r="A676" s="57" t="s">
        <v>865</v>
      </c>
      <c r="B676" s="5"/>
      <c r="C676" s="83" t="s">
        <v>886</v>
      </c>
      <c r="D676" s="56"/>
      <c r="E676" s="60">
        <v>1</v>
      </c>
      <c r="F676" s="126">
        <v>2000</v>
      </c>
      <c r="G676" s="126">
        <f t="shared" si="21"/>
        <v>2000</v>
      </c>
      <c r="H676" s="126"/>
      <c r="I676" s="127"/>
      <c r="J676" s="56"/>
      <c r="K676" s="56"/>
    </row>
    <row r="677" spans="1:11">
      <c r="A677" s="57" t="s">
        <v>866</v>
      </c>
      <c r="B677" s="5"/>
      <c r="C677" s="83" t="s">
        <v>887</v>
      </c>
      <c r="D677" s="56"/>
      <c r="E677" s="60">
        <v>1</v>
      </c>
      <c r="F677" s="126">
        <v>1200</v>
      </c>
      <c r="G677" s="126">
        <f t="shared" si="21"/>
        <v>1200</v>
      </c>
      <c r="H677" s="126"/>
      <c r="I677" s="127"/>
      <c r="J677" s="56"/>
      <c r="K677" s="56"/>
    </row>
    <row r="678" spans="1:11">
      <c r="A678" s="57" t="s">
        <v>867</v>
      </c>
      <c r="B678" s="5"/>
      <c r="C678" s="83" t="s">
        <v>888</v>
      </c>
      <c r="D678" s="56"/>
      <c r="E678" s="60">
        <v>1</v>
      </c>
      <c r="F678" s="126">
        <v>2000</v>
      </c>
      <c r="G678" s="126">
        <f t="shared" si="21"/>
        <v>2000</v>
      </c>
      <c r="H678" s="126"/>
      <c r="I678" s="127"/>
      <c r="J678" s="56"/>
      <c r="K678" s="56"/>
    </row>
    <row r="679" spans="1:11">
      <c r="A679" s="57" t="s">
        <v>868</v>
      </c>
      <c r="B679" s="5"/>
      <c r="C679" s="83" t="s">
        <v>889</v>
      </c>
      <c r="D679" s="56"/>
      <c r="E679" s="60">
        <v>1</v>
      </c>
      <c r="F679" s="126">
        <v>1600</v>
      </c>
      <c r="G679" s="126">
        <f t="shared" si="21"/>
        <v>1600</v>
      </c>
      <c r="H679" s="126"/>
      <c r="I679" s="127"/>
      <c r="J679" s="56"/>
      <c r="K679" s="56"/>
    </row>
    <row r="680" spans="1:11">
      <c r="A680" s="57" t="s">
        <v>869</v>
      </c>
      <c r="B680" s="5"/>
      <c r="C680" s="83" t="s">
        <v>890</v>
      </c>
      <c r="D680" s="56"/>
      <c r="E680" s="60">
        <v>1</v>
      </c>
      <c r="F680" s="126">
        <v>2400</v>
      </c>
      <c r="G680" s="126">
        <f t="shared" si="21"/>
        <v>2400</v>
      </c>
      <c r="H680" s="126"/>
      <c r="I680" s="127"/>
      <c r="J680" s="56"/>
      <c r="K680" s="56"/>
    </row>
    <row r="681" spans="1:11">
      <c r="A681" s="57" t="s">
        <v>870</v>
      </c>
      <c r="B681" s="5"/>
      <c r="C681" s="83" t="s">
        <v>891</v>
      </c>
      <c r="D681" s="56"/>
      <c r="E681" s="60">
        <v>1</v>
      </c>
      <c r="F681" s="126">
        <v>1600</v>
      </c>
      <c r="G681" s="126">
        <f t="shared" si="21"/>
        <v>1600</v>
      </c>
      <c r="H681" s="126"/>
      <c r="I681" s="127"/>
      <c r="J681" s="56"/>
      <c r="K681" s="56"/>
    </row>
    <row r="682" spans="1:11">
      <c r="A682" s="57" t="s">
        <v>871</v>
      </c>
      <c r="B682" s="5"/>
      <c r="C682" s="83" t="s">
        <v>892</v>
      </c>
      <c r="D682" s="56"/>
      <c r="E682" s="60">
        <v>1</v>
      </c>
      <c r="F682" s="126">
        <v>1600</v>
      </c>
      <c r="G682" s="126">
        <f t="shared" si="21"/>
        <v>1600</v>
      </c>
      <c r="H682" s="126"/>
      <c r="I682" s="127"/>
      <c r="J682" s="56"/>
      <c r="K682" s="56"/>
    </row>
    <row r="683" spans="1:11">
      <c r="A683" s="57" t="s">
        <v>872</v>
      </c>
      <c r="B683" s="5"/>
      <c r="C683" s="83" t="s">
        <v>893</v>
      </c>
      <c r="D683" s="56"/>
      <c r="E683" s="60">
        <v>1</v>
      </c>
      <c r="F683" s="126">
        <v>1600</v>
      </c>
      <c r="G683" s="126">
        <f t="shared" si="21"/>
        <v>1600</v>
      </c>
      <c r="H683" s="126"/>
      <c r="I683" s="127"/>
      <c r="J683" s="56"/>
      <c r="K683" s="56"/>
    </row>
    <row r="684" spans="1:11">
      <c r="A684" s="57" t="s">
        <v>873</v>
      </c>
      <c r="B684" s="5"/>
      <c r="C684" s="83" t="s">
        <v>894</v>
      </c>
      <c r="D684" s="56"/>
      <c r="E684" s="60">
        <v>1</v>
      </c>
      <c r="F684" s="126">
        <v>2000</v>
      </c>
      <c r="G684" s="126">
        <f t="shared" si="21"/>
        <v>2000</v>
      </c>
      <c r="H684" s="126"/>
      <c r="I684" s="127"/>
      <c r="J684" s="56"/>
      <c r="K684" s="56"/>
    </row>
    <row r="685" spans="1:11">
      <c r="A685" s="57" t="s">
        <v>874</v>
      </c>
      <c r="B685" s="5"/>
      <c r="C685" s="83" t="s">
        <v>895</v>
      </c>
      <c r="D685" s="56"/>
      <c r="E685" s="60">
        <v>1</v>
      </c>
      <c r="F685" s="126">
        <v>1600</v>
      </c>
      <c r="G685" s="126">
        <f t="shared" si="21"/>
        <v>1600</v>
      </c>
      <c r="H685" s="126"/>
      <c r="I685" s="127"/>
      <c r="J685" s="56"/>
      <c r="K685" s="56"/>
    </row>
    <row r="686" spans="1:11">
      <c r="A686" s="57" t="s">
        <v>875</v>
      </c>
      <c r="B686" s="5"/>
      <c r="C686" s="83" t="s">
        <v>896</v>
      </c>
      <c r="D686" s="56"/>
      <c r="E686" s="60">
        <v>1</v>
      </c>
      <c r="F686" s="126">
        <v>1600</v>
      </c>
      <c r="G686" s="126">
        <f t="shared" si="21"/>
        <v>1600</v>
      </c>
      <c r="H686" s="126"/>
      <c r="I686" s="127"/>
      <c r="J686" s="56"/>
      <c r="K686" s="56"/>
    </row>
    <row r="687" spans="1:11">
      <c r="A687" s="57" t="s">
        <v>876</v>
      </c>
      <c r="B687" s="5"/>
      <c r="C687" s="83" t="s">
        <v>897</v>
      </c>
      <c r="D687" s="56"/>
      <c r="E687" s="60">
        <v>1</v>
      </c>
      <c r="F687" s="126">
        <v>1600</v>
      </c>
      <c r="G687" s="126">
        <f t="shared" si="21"/>
        <v>1600</v>
      </c>
      <c r="H687" s="126"/>
      <c r="I687" s="127"/>
      <c r="J687" s="56"/>
      <c r="K687" s="56"/>
    </row>
    <row r="688" spans="1:11">
      <c r="A688" s="57" t="s">
        <v>877</v>
      </c>
      <c r="B688" s="5"/>
      <c r="C688" s="83" t="s">
        <v>898</v>
      </c>
      <c r="D688" s="56"/>
      <c r="E688" s="60">
        <v>1</v>
      </c>
      <c r="F688" s="126">
        <v>2400</v>
      </c>
      <c r="G688" s="126">
        <f t="shared" si="21"/>
        <v>2400</v>
      </c>
      <c r="H688" s="126"/>
      <c r="I688" s="127"/>
      <c r="J688" s="56"/>
      <c r="K688" s="56"/>
    </row>
    <row r="689" spans="1:11">
      <c r="A689" s="57" t="s">
        <v>878</v>
      </c>
      <c r="B689" s="5"/>
      <c r="C689" s="83" t="s">
        <v>899</v>
      </c>
      <c r="D689" s="56"/>
      <c r="E689" s="60">
        <v>1</v>
      </c>
      <c r="F689" s="126">
        <v>3600</v>
      </c>
      <c r="G689" s="126">
        <f t="shared" si="21"/>
        <v>3600</v>
      </c>
      <c r="H689" s="126"/>
      <c r="I689" s="127"/>
      <c r="J689" s="56"/>
      <c r="K689" s="56"/>
    </row>
    <row r="690" spans="1:11">
      <c r="A690" s="57" t="s">
        <v>879</v>
      </c>
      <c r="B690" s="5"/>
      <c r="C690" s="83" t="s">
        <v>900</v>
      </c>
      <c r="D690" s="56"/>
      <c r="E690" s="60">
        <v>1</v>
      </c>
      <c r="F690" s="126">
        <v>2400</v>
      </c>
      <c r="G690" s="126">
        <f t="shared" si="21"/>
        <v>2400</v>
      </c>
      <c r="H690" s="126"/>
      <c r="I690" s="127"/>
      <c r="J690" s="56"/>
      <c r="K690" s="56"/>
    </row>
    <row r="691" spans="1:11">
      <c r="A691" s="57" t="s">
        <v>880</v>
      </c>
      <c r="B691" s="5"/>
      <c r="C691" s="83" t="s">
        <v>901</v>
      </c>
      <c r="D691" s="56"/>
      <c r="E691" s="60">
        <v>1</v>
      </c>
      <c r="F691" s="126">
        <v>2400</v>
      </c>
      <c r="G691" s="126">
        <f t="shared" si="21"/>
        <v>2400</v>
      </c>
      <c r="H691" s="126"/>
      <c r="I691" s="127"/>
      <c r="J691" s="56"/>
      <c r="K691" s="56"/>
    </row>
    <row r="692" spans="1:11">
      <c r="A692" s="2" t="s">
        <v>1778</v>
      </c>
      <c r="B692" s="2" t="s">
        <v>1779</v>
      </c>
      <c r="C692" s="2"/>
      <c r="D692" s="43"/>
      <c r="E692" s="43" t="s">
        <v>2197</v>
      </c>
      <c r="F692" s="124"/>
      <c r="G692" s="124"/>
      <c r="H692" s="124">
        <f>SUM(G693:G694)</f>
        <v>99587</v>
      </c>
      <c r="I692" s="125">
        <v>1</v>
      </c>
      <c r="J692" s="124">
        <f>I692*H692</f>
        <v>99587</v>
      </c>
      <c r="K692" s="124"/>
    </row>
    <row r="693" spans="1:11">
      <c r="A693" s="57" t="s">
        <v>1785</v>
      </c>
      <c r="B693" s="5"/>
      <c r="C693" s="83" t="s">
        <v>1782</v>
      </c>
      <c r="D693" s="56"/>
      <c r="E693" s="60">
        <v>1</v>
      </c>
      <c r="F693" s="126">
        <v>81195</v>
      </c>
      <c r="G693" s="126">
        <f t="shared" ref="G693:G696" si="27">F693*E693</f>
        <v>81195</v>
      </c>
      <c r="H693" s="126"/>
      <c r="I693" s="127"/>
      <c r="J693" s="56"/>
      <c r="K693" s="56"/>
    </row>
    <row r="694" spans="1:11">
      <c r="A694" s="57" t="s">
        <v>1786</v>
      </c>
      <c r="B694" s="5"/>
      <c r="C694" s="83" t="s">
        <v>1783</v>
      </c>
      <c r="D694" s="56"/>
      <c r="E694" s="60">
        <v>1</v>
      </c>
      <c r="F694" s="126">
        <v>18392</v>
      </c>
      <c r="G694" s="126">
        <f t="shared" si="27"/>
        <v>18392</v>
      </c>
      <c r="H694" s="126"/>
      <c r="I694" s="127"/>
      <c r="J694" s="56"/>
      <c r="K694" s="56"/>
    </row>
    <row r="695" spans="1:11" ht="30">
      <c r="A695" s="2" t="s">
        <v>1780</v>
      </c>
      <c r="B695" s="2" t="s">
        <v>1781</v>
      </c>
      <c r="C695" s="2"/>
      <c r="D695" s="43"/>
      <c r="E695" s="43">
        <v>1</v>
      </c>
      <c r="F695" s="124"/>
      <c r="G695" s="124"/>
      <c r="H695" s="124">
        <f>SUM(G696)</f>
        <v>14355</v>
      </c>
      <c r="I695" s="125">
        <v>1</v>
      </c>
      <c r="J695" s="124">
        <f>I695*H695</f>
        <v>14355</v>
      </c>
      <c r="K695" s="124"/>
    </row>
    <row r="696" spans="1:11">
      <c r="A696" s="57" t="s">
        <v>1787</v>
      </c>
      <c r="B696" s="5"/>
      <c r="C696" s="83" t="s">
        <v>1784</v>
      </c>
      <c r="D696" s="56"/>
      <c r="E696" s="60">
        <v>1</v>
      </c>
      <c r="F696" s="126">
        <v>14355</v>
      </c>
      <c r="G696" s="126">
        <f t="shared" si="27"/>
        <v>14355</v>
      </c>
      <c r="H696" s="126"/>
      <c r="I696" s="127"/>
      <c r="J696" s="56"/>
      <c r="K696" s="56"/>
    </row>
    <row r="697" spans="1:11">
      <c r="A697" s="2" t="s">
        <v>914</v>
      </c>
      <c r="B697" s="2" t="s">
        <v>105</v>
      </c>
      <c r="C697" s="2"/>
      <c r="D697" s="43" t="s">
        <v>14</v>
      </c>
      <c r="E697" s="43" t="s">
        <v>2197</v>
      </c>
      <c r="F697" s="124"/>
      <c r="G697" s="124"/>
      <c r="H697" s="124">
        <f>SUM(G698:G717)</f>
        <v>299706</v>
      </c>
      <c r="I697" s="125">
        <v>1</v>
      </c>
      <c r="J697" s="124">
        <f>I697*H697</f>
        <v>299706</v>
      </c>
      <c r="K697" s="124"/>
    </row>
    <row r="698" spans="1:11" ht="30">
      <c r="A698" s="57" t="s">
        <v>915</v>
      </c>
      <c r="B698" s="5"/>
      <c r="C698" s="15" t="s">
        <v>716</v>
      </c>
      <c r="D698" s="56"/>
      <c r="E698" s="60">
        <v>1</v>
      </c>
      <c r="F698" s="126">
        <v>74915</v>
      </c>
      <c r="G698" s="126">
        <f t="shared" si="21"/>
        <v>74915</v>
      </c>
      <c r="H698" s="126"/>
      <c r="I698" s="127"/>
      <c r="J698" s="56"/>
      <c r="K698" s="56"/>
    </row>
    <row r="699" spans="1:11">
      <c r="A699" s="57" t="s">
        <v>916</v>
      </c>
      <c r="B699" s="5"/>
      <c r="C699" s="13" t="s">
        <v>717</v>
      </c>
      <c r="D699" s="56"/>
      <c r="E699" s="60">
        <v>1</v>
      </c>
      <c r="F699" s="126">
        <v>39670</v>
      </c>
      <c r="G699" s="126">
        <f t="shared" si="21"/>
        <v>39670</v>
      </c>
      <c r="H699" s="126"/>
      <c r="I699" s="127"/>
      <c r="J699" s="56"/>
      <c r="K699" s="56"/>
    </row>
    <row r="700" spans="1:11">
      <c r="A700" s="57" t="s">
        <v>917</v>
      </c>
      <c r="B700" s="5"/>
      <c r="C700" s="13" t="s">
        <v>718</v>
      </c>
      <c r="D700" s="56"/>
      <c r="E700" s="60">
        <v>1</v>
      </c>
      <c r="F700" s="126">
        <v>980</v>
      </c>
      <c r="G700" s="126">
        <f t="shared" si="21"/>
        <v>980</v>
      </c>
      <c r="H700" s="126"/>
      <c r="I700" s="127"/>
      <c r="J700" s="56"/>
      <c r="K700" s="56"/>
    </row>
    <row r="701" spans="1:11" ht="30">
      <c r="A701" s="57" t="s">
        <v>918</v>
      </c>
      <c r="B701" s="5"/>
      <c r="C701" s="13" t="s">
        <v>902</v>
      </c>
      <c r="D701" s="56"/>
      <c r="E701" s="60">
        <v>1</v>
      </c>
      <c r="F701" s="126">
        <v>5850</v>
      </c>
      <c r="G701" s="126">
        <f t="shared" si="21"/>
        <v>5850</v>
      </c>
      <c r="H701" s="126"/>
      <c r="I701" s="127"/>
      <c r="J701" s="56"/>
      <c r="K701" s="56"/>
    </row>
    <row r="702" spans="1:11">
      <c r="A702" s="57" t="s">
        <v>919</v>
      </c>
      <c r="B702" s="5"/>
      <c r="C702" s="13" t="s">
        <v>903</v>
      </c>
      <c r="D702" s="56"/>
      <c r="E702" s="60">
        <v>1</v>
      </c>
      <c r="F702" s="126">
        <v>17720</v>
      </c>
      <c r="G702" s="126">
        <f t="shared" si="21"/>
        <v>17720</v>
      </c>
      <c r="H702" s="126"/>
      <c r="I702" s="127"/>
      <c r="J702" s="56"/>
      <c r="K702" s="56"/>
    </row>
    <row r="703" spans="1:11">
      <c r="A703" s="57" t="s">
        <v>920</v>
      </c>
      <c r="B703" s="5"/>
      <c r="C703" s="13" t="s">
        <v>904</v>
      </c>
      <c r="D703" s="56"/>
      <c r="E703" s="60">
        <v>1</v>
      </c>
      <c r="F703" s="126">
        <v>22205</v>
      </c>
      <c r="G703" s="126">
        <f t="shared" si="21"/>
        <v>22205</v>
      </c>
      <c r="H703" s="126"/>
      <c r="I703" s="127"/>
      <c r="J703" s="56"/>
      <c r="K703" s="56"/>
    </row>
    <row r="704" spans="1:11">
      <c r="A704" s="57" t="s">
        <v>921</v>
      </c>
      <c r="B704" s="5"/>
      <c r="C704" s="13" t="s">
        <v>722</v>
      </c>
      <c r="D704" s="56"/>
      <c r="E704" s="60">
        <v>1</v>
      </c>
      <c r="F704" s="126">
        <v>18617</v>
      </c>
      <c r="G704" s="126">
        <f t="shared" si="21"/>
        <v>18617</v>
      </c>
      <c r="H704" s="126"/>
      <c r="I704" s="127"/>
      <c r="J704" s="56"/>
      <c r="K704" s="56"/>
    </row>
    <row r="705" spans="1:11">
      <c r="A705" s="57" t="s">
        <v>922</v>
      </c>
      <c r="B705" s="5"/>
      <c r="C705" s="13" t="s">
        <v>724</v>
      </c>
      <c r="D705" s="56"/>
      <c r="E705" s="60">
        <v>1</v>
      </c>
      <c r="F705" s="126">
        <v>2692</v>
      </c>
      <c r="G705" s="126">
        <f t="shared" si="21"/>
        <v>2692</v>
      </c>
      <c r="H705" s="126"/>
      <c r="I705" s="127"/>
      <c r="J705" s="56"/>
      <c r="K705" s="56"/>
    </row>
    <row r="706" spans="1:11">
      <c r="A706" s="57" t="s">
        <v>923</v>
      </c>
      <c r="B706" s="5"/>
      <c r="C706" s="16" t="s">
        <v>905</v>
      </c>
      <c r="D706" s="56"/>
      <c r="E706" s="60">
        <v>1</v>
      </c>
      <c r="F706" s="126">
        <v>18168</v>
      </c>
      <c r="G706" s="126">
        <f t="shared" si="21"/>
        <v>18168</v>
      </c>
      <c r="H706" s="126"/>
      <c r="I706" s="127"/>
      <c r="J706" s="56"/>
      <c r="K706" s="56"/>
    </row>
    <row r="707" spans="1:11">
      <c r="A707" s="57" t="s">
        <v>924</v>
      </c>
      <c r="B707" s="5"/>
      <c r="C707" s="16" t="s">
        <v>906</v>
      </c>
      <c r="D707" s="56"/>
      <c r="E707" s="60">
        <v>1</v>
      </c>
      <c r="F707" s="126">
        <v>25794</v>
      </c>
      <c r="G707" s="126">
        <f t="shared" si="21"/>
        <v>25794</v>
      </c>
      <c r="H707" s="126"/>
      <c r="I707" s="127"/>
      <c r="J707" s="56"/>
      <c r="K707" s="56"/>
    </row>
    <row r="708" spans="1:11">
      <c r="A708" s="57" t="s">
        <v>925</v>
      </c>
      <c r="B708" s="5"/>
      <c r="C708" s="16" t="s">
        <v>729</v>
      </c>
      <c r="D708" s="56"/>
      <c r="E708" s="60">
        <v>1</v>
      </c>
      <c r="F708" s="126">
        <v>6505</v>
      </c>
      <c r="G708" s="126">
        <f t="shared" si="21"/>
        <v>6505</v>
      </c>
      <c r="H708" s="126"/>
      <c r="I708" s="127"/>
      <c r="J708" s="56"/>
      <c r="K708" s="56"/>
    </row>
    <row r="709" spans="1:11">
      <c r="A709" s="57" t="s">
        <v>926</v>
      </c>
      <c r="B709" s="5"/>
      <c r="C709" s="16" t="s">
        <v>907</v>
      </c>
      <c r="D709" s="56"/>
      <c r="E709" s="60">
        <v>1</v>
      </c>
      <c r="F709" s="126">
        <v>15477</v>
      </c>
      <c r="G709" s="126">
        <f t="shared" si="21"/>
        <v>15477</v>
      </c>
      <c r="H709" s="126"/>
      <c r="I709" s="127"/>
      <c r="J709" s="56"/>
      <c r="K709" s="56"/>
    </row>
    <row r="710" spans="1:11">
      <c r="A710" s="57" t="s">
        <v>927</v>
      </c>
      <c r="B710" s="5"/>
      <c r="C710" s="16" t="s">
        <v>908</v>
      </c>
      <c r="D710" s="56"/>
      <c r="E710" s="60">
        <v>1</v>
      </c>
      <c r="F710" s="126">
        <v>21308</v>
      </c>
      <c r="G710" s="126">
        <f t="shared" si="21"/>
        <v>21308</v>
      </c>
      <c r="H710" s="126"/>
      <c r="I710" s="127"/>
      <c r="J710" s="56"/>
      <c r="K710" s="56"/>
    </row>
    <row r="711" spans="1:11">
      <c r="A711" s="57" t="s">
        <v>928</v>
      </c>
      <c r="B711" s="5"/>
      <c r="C711" s="13" t="s">
        <v>909</v>
      </c>
      <c r="D711" s="56"/>
      <c r="E711" s="60">
        <v>1</v>
      </c>
      <c r="F711" s="126">
        <v>22205</v>
      </c>
      <c r="G711" s="126">
        <f t="shared" si="21"/>
        <v>22205</v>
      </c>
      <c r="H711" s="126"/>
      <c r="I711" s="127"/>
      <c r="J711" s="56"/>
      <c r="K711" s="56"/>
    </row>
    <row r="712" spans="1:11">
      <c r="A712" s="57"/>
      <c r="B712" s="5"/>
      <c r="C712" s="87" t="s">
        <v>164</v>
      </c>
      <c r="D712" s="56"/>
      <c r="E712" s="60">
        <v>1</v>
      </c>
      <c r="F712" s="126"/>
      <c r="G712" s="126">
        <f t="shared" si="21"/>
        <v>0</v>
      </c>
      <c r="H712" s="126"/>
      <c r="I712" s="127"/>
      <c r="J712" s="56"/>
      <c r="K712" s="56"/>
    </row>
    <row r="713" spans="1:11">
      <c r="A713" s="57" t="s">
        <v>929</v>
      </c>
      <c r="B713" s="5"/>
      <c r="C713" s="13" t="s">
        <v>910</v>
      </c>
      <c r="D713" s="56"/>
      <c r="E713" s="60">
        <v>1</v>
      </c>
      <c r="F713" s="126">
        <v>2180</v>
      </c>
      <c r="G713" s="126">
        <f t="shared" si="21"/>
        <v>2180</v>
      </c>
      <c r="H713" s="126"/>
      <c r="I713" s="127"/>
      <c r="J713" s="56"/>
      <c r="K713" s="56"/>
    </row>
    <row r="714" spans="1:11">
      <c r="A714" s="57" t="s">
        <v>930</v>
      </c>
      <c r="B714" s="5"/>
      <c r="C714" s="16" t="s">
        <v>911</v>
      </c>
      <c r="D714" s="56"/>
      <c r="E714" s="60">
        <v>1</v>
      </c>
      <c r="F714" s="126">
        <v>980</v>
      </c>
      <c r="G714" s="126">
        <f t="shared" si="21"/>
        <v>980</v>
      </c>
      <c r="H714" s="126"/>
      <c r="I714" s="127"/>
      <c r="J714" s="56"/>
      <c r="K714" s="56"/>
    </row>
    <row r="715" spans="1:11">
      <c r="A715" s="57" t="s">
        <v>931</v>
      </c>
      <c r="B715" s="5"/>
      <c r="C715" s="16" t="s">
        <v>912</v>
      </c>
      <c r="D715" s="56"/>
      <c r="E715" s="60">
        <v>1</v>
      </c>
      <c r="F715" s="126">
        <v>1880</v>
      </c>
      <c r="G715" s="126">
        <f t="shared" si="21"/>
        <v>1880</v>
      </c>
      <c r="H715" s="126"/>
      <c r="I715" s="127"/>
      <c r="J715" s="56"/>
      <c r="K715" s="56"/>
    </row>
    <row r="716" spans="1:11" ht="30">
      <c r="A716" s="57" t="s">
        <v>932</v>
      </c>
      <c r="B716" s="5"/>
      <c r="C716" s="16" t="s">
        <v>913</v>
      </c>
      <c r="D716" s="56"/>
      <c r="E716" s="60">
        <v>1</v>
      </c>
      <c r="F716" s="126">
        <v>1580</v>
      </c>
      <c r="G716" s="126">
        <f t="shared" ref="G716:G850" si="28">F716*E716</f>
        <v>1580</v>
      </c>
      <c r="H716" s="126"/>
      <c r="I716" s="127"/>
      <c r="J716" s="56"/>
      <c r="K716" s="56"/>
    </row>
    <row r="717" spans="1:11">
      <c r="A717" s="57" t="s">
        <v>933</v>
      </c>
      <c r="B717" s="5"/>
      <c r="C717" s="16" t="s">
        <v>588</v>
      </c>
      <c r="D717" s="56"/>
      <c r="E717" s="60">
        <v>1</v>
      </c>
      <c r="F717" s="126">
        <v>980</v>
      </c>
      <c r="G717" s="126">
        <f t="shared" si="28"/>
        <v>980</v>
      </c>
      <c r="H717" s="126"/>
      <c r="I717" s="127"/>
      <c r="J717" s="56"/>
      <c r="K717" s="56"/>
    </row>
    <row r="718" spans="1:11">
      <c r="A718" s="2" t="s">
        <v>106</v>
      </c>
      <c r="B718" s="2" t="s">
        <v>107</v>
      </c>
      <c r="C718" s="2"/>
      <c r="D718" s="43" t="s">
        <v>14</v>
      </c>
      <c r="E718" s="43" t="s">
        <v>2197</v>
      </c>
      <c r="F718" s="124"/>
      <c r="G718" s="124"/>
      <c r="H718" s="124">
        <f>SUM(G719:G724)</f>
        <v>148485</v>
      </c>
      <c r="I718" s="125">
        <v>6</v>
      </c>
      <c r="J718" s="124">
        <f>I718*H718</f>
        <v>890910</v>
      </c>
      <c r="K718" s="124"/>
    </row>
    <row r="719" spans="1:11" ht="30">
      <c r="A719" s="57" t="s">
        <v>935</v>
      </c>
      <c r="B719" s="5"/>
      <c r="C719" s="17" t="s">
        <v>716</v>
      </c>
      <c r="D719" s="56"/>
      <c r="E719" s="60">
        <v>1</v>
      </c>
      <c r="F719" s="126">
        <v>74915</v>
      </c>
      <c r="G719" s="126">
        <f t="shared" si="28"/>
        <v>74915</v>
      </c>
      <c r="H719" s="126"/>
      <c r="I719" s="127"/>
      <c r="J719" s="56"/>
      <c r="K719" s="56"/>
    </row>
    <row r="720" spans="1:11">
      <c r="A720" s="57" t="s">
        <v>936</v>
      </c>
      <c r="B720" s="5"/>
      <c r="C720" s="16" t="s">
        <v>903</v>
      </c>
      <c r="D720" s="56"/>
      <c r="E720" s="60">
        <v>1</v>
      </c>
      <c r="F720" s="126">
        <v>17720</v>
      </c>
      <c r="G720" s="126">
        <f t="shared" si="28"/>
        <v>17720</v>
      </c>
      <c r="H720" s="126"/>
      <c r="I720" s="127"/>
      <c r="J720" s="56"/>
      <c r="K720" s="56"/>
    </row>
    <row r="721" spans="1:11">
      <c r="A721" s="57" t="s">
        <v>937</v>
      </c>
      <c r="B721" s="5"/>
      <c r="C721" s="16" t="s">
        <v>906</v>
      </c>
      <c r="D721" s="56"/>
      <c r="E721" s="60">
        <v>1</v>
      </c>
      <c r="F721" s="126">
        <v>25794</v>
      </c>
      <c r="G721" s="126">
        <f t="shared" si="28"/>
        <v>25794</v>
      </c>
      <c r="H721" s="126"/>
      <c r="I721" s="127"/>
      <c r="J721" s="56"/>
      <c r="K721" s="56"/>
    </row>
    <row r="722" spans="1:11">
      <c r="A722" s="57" t="s">
        <v>938</v>
      </c>
      <c r="B722" s="5"/>
      <c r="C722" s="16" t="s">
        <v>729</v>
      </c>
      <c r="D722" s="56"/>
      <c r="E722" s="60">
        <v>1</v>
      </c>
      <c r="F722" s="126">
        <v>6505</v>
      </c>
      <c r="G722" s="126">
        <f t="shared" si="28"/>
        <v>6505</v>
      </c>
      <c r="H722" s="126"/>
      <c r="I722" s="127"/>
      <c r="J722" s="56"/>
      <c r="K722" s="56"/>
    </row>
    <row r="723" spans="1:11">
      <c r="A723" s="57" t="s">
        <v>939</v>
      </c>
      <c r="B723" s="5"/>
      <c r="C723" s="16" t="s">
        <v>908</v>
      </c>
      <c r="D723" s="56"/>
      <c r="E723" s="60">
        <v>1</v>
      </c>
      <c r="F723" s="126">
        <v>21308</v>
      </c>
      <c r="G723" s="126">
        <f t="shared" si="28"/>
        <v>21308</v>
      </c>
      <c r="H723" s="126"/>
      <c r="I723" s="127"/>
      <c r="J723" s="56"/>
      <c r="K723" s="56"/>
    </row>
    <row r="724" spans="1:11" ht="30">
      <c r="A724" s="57" t="s">
        <v>940</v>
      </c>
      <c r="B724" s="5"/>
      <c r="C724" s="16" t="s">
        <v>934</v>
      </c>
      <c r="D724" s="56"/>
      <c r="E724" s="60">
        <v>1</v>
      </c>
      <c r="F724" s="126">
        <v>2243</v>
      </c>
      <c r="G724" s="126">
        <f t="shared" si="28"/>
        <v>2243</v>
      </c>
      <c r="H724" s="126"/>
      <c r="I724" s="127"/>
      <c r="J724" s="56"/>
      <c r="K724" s="56"/>
    </row>
    <row r="725" spans="1:11">
      <c r="A725" s="2" t="s">
        <v>1788</v>
      </c>
      <c r="B725" s="2" t="s">
        <v>1789</v>
      </c>
      <c r="C725" s="2"/>
      <c r="D725" s="43"/>
      <c r="E725" s="43" t="s">
        <v>2197</v>
      </c>
      <c r="F725" s="124"/>
      <c r="G725" s="124"/>
      <c r="H725" s="124">
        <f>G726</f>
        <v>30056</v>
      </c>
      <c r="I725" s="125">
        <v>1</v>
      </c>
      <c r="J725" s="124">
        <f>I725*H725</f>
        <v>30056</v>
      </c>
      <c r="K725" s="124"/>
    </row>
    <row r="726" spans="1:11">
      <c r="A726" s="57" t="s">
        <v>1795</v>
      </c>
      <c r="B726" s="5"/>
      <c r="C726" s="16" t="s">
        <v>1792</v>
      </c>
      <c r="D726" s="56"/>
      <c r="E726" s="60">
        <v>1</v>
      </c>
      <c r="F726" s="126">
        <v>30056</v>
      </c>
      <c r="G726" s="126">
        <f t="shared" si="28"/>
        <v>30056</v>
      </c>
      <c r="H726" s="126"/>
      <c r="I726" s="127"/>
      <c r="J726" s="56"/>
      <c r="K726" s="56"/>
    </row>
    <row r="727" spans="1:11" ht="30">
      <c r="A727" s="2" t="s">
        <v>1790</v>
      </c>
      <c r="B727" s="2" t="s">
        <v>1791</v>
      </c>
      <c r="C727" s="2"/>
      <c r="D727" s="43"/>
      <c r="E727" s="43" t="s">
        <v>2197</v>
      </c>
      <c r="F727" s="124"/>
      <c r="G727" s="124"/>
      <c r="H727" s="124">
        <f>SUM(G728:G729)</f>
        <v>29204</v>
      </c>
      <c r="I727" s="125">
        <v>6</v>
      </c>
      <c r="J727" s="124">
        <f>I727*H727</f>
        <v>175224</v>
      </c>
      <c r="K727" s="124"/>
    </row>
    <row r="728" spans="1:11">
      <c r="A728" s="57" t="s">
        <v>1796</v>
      </c>
      <c r="B728" s="5"/>
      <c r="C728" s="16" t="s">
        <v>1793</v>
      </c>
      <c r="D728" s="56"/>
      <c r="E728" s="60">
        <v>1</v>
      </c>
      <c r="F728" s="126">
        <v>26574</v>
      </c>
      <c r="G728" s="126">
        <f t="shared" si="28"/>
        <v>26574</v>
      </c>
      <c r="H728" s="126"/>
      <c r="I728" s="127"/>
      <c r="J728" s="56"/>
      <c r="K728" s="56"/>
    </row>
    <row r="729" spans="1:11" ht="30">
      <c r="A729" s="57" t="s">
        <v>1797</v>
      </c>
      <c r="B729" s="5"/>
      <c r="C729" s="16" t="s">
        <v>1794</v>
      </c>
      <c r="D729" s="56"/>
      <c r="E729" s="60">
        <v>1</v>
      </c>
      <c r="F729" s="126">
        <v>2630</v>
      </c>
      <c r="G729" s="126">
        <f t="shared" si="28"/>
        <v>2630</v>
      </c>
      <c r="H729" s="126"/>
      <c r="I729" s="127"/>
      <c r="J729" s="56"/>
      <c r="K729" s="56"/>
    </row>
    <row r="730" spans="1:11">
      <c r="A730" s="2" t="s">
        <v>108</v>
      </c>
      <c r="B730" s="2" t="s">
        <v>109</v>
      </c>
      <c r="C730" s="2"/>
      <c r="D730" s="43" t="s">
        <v>7</v>
      </c>
      <c r="E730" s="43" t="s">
        <v>2197</v>
      </c>
      <c r="F730" s="124"/>
      <c r="G730" s="124"/>
      <c r="H730" s="124">
        <f>SUM(G731:G740)</f>
        <v>55000</v>
      </c>
      <c r="I730" s="125">
        <v>1</v>
      </c>
      <c r="J730" s="124">
        <f>I730*H730</f>
        <v>55000</v>
      </c>
      <c r="K730" s="124"/>
    </row>
    <row r="731" spans="1:11">
      <c r="A731" s="57" t="s">
        <v>941</v>
      </c>
      <c r="B731" s="5"/>
      <c r="C731" s="80" t="s">
        <v>951</v>
      </c>
      <c r="D731" s="56"/>
      <c r="E731" s="60">
        <v>1</v>
      </c>
      <c r="F731" s="126">
        <v>5500</v>
      </c>
      <c r="G731" s="126">
        <f t="shared" si="28"/>
        <v>5500</v>
      </c>
      <c r="H731" s="126"/>
      <c r="I731" s="127"/>
      <c r="J731" s="56"/>
      <c r="K731" s="56"/>
    </row>
    <row r="732" spans="1:11">
      <c r="A732" s="57" t="s">
        <v>942</v>
      </c>
      <c r="B732" s="5"/>
      <c r="C732" s="80" t="s">
        <v>952</v>
      </c>
      <c r="D732" s="56"/>
      <c r="E732" s="60">
        <v>1</v>
      </c>
      <c r="F732" s="126">
        <v>5500</v>
      </c>
      <c r="G732" s="126">
        <f t="shared" si="28"/>
        <v>5500</v>
      </c>
      <c r="H732" s="126"/>
      <c r="I732" s="127"/>
      <c r="J732" s="56"/>
      <c r="K732" s="56"/>
    </row>
    <row r="733" spans="1:11" ht="30">
      <c r="A733" s="57" t="s">
        <v>943</v>
      </c>
      <c r="B733" s="5"/>
      <c r="C733" s="80" t="s">
        <v>953</v>
      </c>
      <c r="D733" s="56"/>
      <c r="E733" s="60">
        <v>1</v>
      </c>
      <c r="F733" s="126">
        <v>5500</v>
      </c>
      <c r="G733" s="126">
        <f t="shared" si="28"/>
        <v>5500</v>
      </c>
      <c r="H733" s="126"/>
      <c r="I733" s="127"/>
      <c r="J733" s="56"/>
      <c r="K733" s="56"/>
    </row>
    <row r="734" spans="1:11">
      <c r="A734" s="57" t="s">
        <v>944</v>
      </c>
      <c r="B734" s="5"/>
      <c r="C734" s="80" t="s">
        <v>954</v>
      </c>
      <c r="D734" s="56"/>
      <c r="E734" s="60">
        <v>1</v>
      </c>
      <c r="F734" s="126">
        <v>5500</v>
      </c>
      <c r="G734" s="126">
        <f t="shared" si="28"/>
        <v>5500</v>
      </c>
      <c r="H734" s="126"/>
      <c r="I734" s="127"/>
      <c r="J734" s="56"/>
      <c r="K734" s="56"/>
    </row>
    <row r="735" spans="1:11">
      <c r="A735" s="57" t="s">
        <v>945</v>
      </c>
      <c r="B735" s="5"/>
      <c r="C735" s="80" t="s">
        <v>955</v>
      </c>
      <c r="D735" s="56"/>
      <c r="E735" s="60">
        <v>1</v>
      </c>
      <c r="F735" s="126">
        <v>5500</v>
      </c>
      <c r="G735" s="126">
        <f t="shared" si="28"/>
        <v>5500</v>
      </c>
      <c r="H735" s="126"/>
      <c r="I735" s="127"/>
      <c r="J735" s="56"/>
      <c r="K735" s="56"/>
    </row>
    <row r="736" spans="1:11" ht="30">
      <c r="A736" s="57" t="s">
        <v>946</v>
      </c>
      <c r="B736" s="5"/>
      <c r="C736" s="80" t="s">
        <v>956</v>
      </c>
      <c r="D736" s="56"/>
      <c r="E736" s="60">
        <v>1</v>
      </c>
      <c r="F736" s="126">
        <v>5500</v>
      </c>
      <c r="G736" s="126">
        <f t="shared" si="28"/>
        <v>5500</v>
      </c>
      <c r="H736" s="126"/>
      <c r="I736" s="127"/>
      <c r="J736" s="56"/>
      <c r="K736" s="56"/>
    </row>
    <row r="737" spans="1:11" ht="30">
      <c r="A737" s="57" t="s">
        <v>947</v>
      </c>
      <c r="B737" s="5"/>
      <c r="C737" s="80" t="s">
        <v>957</v>
      </c>
      <c r="D737" s="56"/>
      <c r="E737" s="60">
        <v>1</v>
      </c>
      <c r="F737" s="126">
        <v>5500</v>
      </c>
      <c r="G737" s="126">
        <f t="shared" si="28"/>
        <v>5500</v>
      </c>
      <c r="H737" s="126"/>
      <c r="I737" s="127"/>
      <c r="J737" s="56"/>
      <c r="K737" s="56"/>
    </row>
    <row r="738" spans="1:11" ht="30">
      <c r="A738" s="57" t="s">
        <v>948</v>
      </c>
      <c r="B738" s="5"/>
      <c r="C738" s="80" t="s">
        <v>958</v>
      </c>
      <c r="D738" s="56"/>
      <c r="E738" s="60">
        <v>1</v>
      </c>
      <c r="F738" s="126">
        <v>5500</v>
      </c>
      <c r="G738" s="126">
        <f t="shared" si="28"/>
        <v>5500</v>
      </c>
      <c r="H738" s="126"/>
      <c r="I738" s="127"/>
      <c r="J738" s="56"/>
      <c r="K738" s="56"/>
    </row>
    <row r="739" spans="1:11" ht="30">
      <c r="A739" s="57" t="s">
        <v>949</v>
      </c>
      <c r="B739" s="5"/>
      <c r="C739" s="80" t="s">
        <v>959</v>
      </c>
      <c r="D739" s="56"/>
      <c r="E739" s="60">
        <v>1</v>
      </c>
      <c r="F739" s="126">
        <v>5500</v>
      </c>
      <c r="G739" s="126">
        <f t="shared" si="28"/>
        <v>5500</v>
      </c>
      <c r="H739" s="126"/>
      <c r="I739" s="127"/>
      <c r="J739" s="56"/>
      <c r="K739" s="56"/>
    </row>
    <row r="740" spans="1:11">
      <c r="A740" s="57" t="s">
        <v>950</v>
      </c>
      <c r="B740" s="5"/>
      <c r="C740" s="80" t="s">
        <v>960</v>
      </c>
      <c r="D740" s="56"/>
      <c r="E740" s="60">
        <v>1</v>
      </c>
      <c r="F740" s="126">
        <v>5500</v>
      </c>
      <c r="G740" s="126">
        <f t="shared" si="28"/>
        <v>5500</v>
      </c>
      <c r="H740" s="126"/>
      <c r="I740" s="127"/>
      <c r="J740" s="56"/>
      <c r="K740" s="56"/>
    </row>
    <row r="741" spans="1:11" ht="30">
      <c r="A741" s="2" t="s">
        <v>110</v>
      </c>
      <c r="B741" s="2" t="s">
        <v>111</v>
      </c>
      <c r="C741" s="2"/>
      <c r="D741" s="43" t="s">
        <v>7</v>
      </c>
      <c r="E741" s="43" t="s">
        <v>2197</v>
      </c>
      <c r="F741" s="124"/>
      <c r="G741" s="124"/>
      <c r="H741" s="124">
        <f>SUM(G742:G746)</f>
        <v>2050</v>
      </c>
      <c r="I741" s="125">
        <v>1</v>
      </c>
      <c r="J741" s="124">
        <f>I741*H741</f>
        <v>2050</v>
      </c>
      <c r="K741" s="124"/>
    </row>
    <row r="742" spans="1:11">
      <c r="A742" s="57" t="s">
        <v>961</v>
      </c>
      <c r="B742" s="5"/>
      <c r="C742" s="48" t="s">
        <v>966</v>
      </c>
      <c r="D742" s="56"/>
      <c r="E742" s="60">
        <v>1</v>
      </c>
      <c r="F742" s="126">
        <v>410</v>
      </c>
      <c r="G742" s="126">
        <f t="shared" si="28"/>
        <v>410</v>
      </c>
      <c r="H742" s="126"/>
      <c r="I742" s="127"/>
      <c r="J742" s="56"/>
      <c r="K742" s="56"/>
    </row>
    <row r="743" spans="1:11" ht="30">
      <c r="A743" s="57" t="s">
        <v>962</v>
      </c>
      <c r="B743" s="5"/>
      <c r="C743" s="48" t="s">
        <v>967</v>
      </c>
      <c r="D743" s="56"/>
      <c r="E743" s="60">
        <v>1</v>
      </c>
      <c r="F743" s="126">
        <v>410</v>
      </c>
      <c r="G743" s="126">
        <f t="shared" si="28"/>
        <v>410</v>
      </c>
      <c r="H743" s="126"/>
      <c r="I743" s="127"/>
      <c r="J743" s="56"/>
      <c r="K743" s="56"/>
    </row>
    <row r="744" spans="1:11" ht="30">
      <c r="A744" s="57" t="s">
        <v>963</v>
      </c>
      <c r="B744" s="5"/>
      <c r="C744" s="48" t="s">
        <v>968</v>
      </c>
      <c r="D744" s="56"/>
      <c r="E744" s="60">
        <v>1</v>
      </c>
      <c r="F744" s="126">
        <v>410</v>
      </c>
      <c r="G744" s="126">
        <f t="shared" si="28"/>
        <v>410</v>
      </c>
      <c r="H744" s="126"/>
      <c r="I744" s="127"/>
      <c r="J744" s="56"/>
      <c r="K744" s="56"/>
    </row>
    <row r="745" spans="1:11" ht="30">
      <c r="A745" s="57" t="s">
        <v>964</v>
      </c>
      <c r="B745" s="5"/>
      <c r="C745" s="48" t="s">
        <v>969</v>
      </c>
      <c r="D745" s="56"/>
      <c r="E745" s="60">
        <v>1</v>
      </c>
      <c r="F745" s="126">
        <v>410</v>
      </c>
      <c r="G745" s="126">
        <f t="shared" si="28"/>
        <v>410</v>
      </c>
      <c r="H745" s="126"/>
      <c r="I745" s="127"/>
      <c r="J745" s="56"/>
      <c r="K745" s="56"/>
    </row>
    <row r="746" spans="1:11" ht="30">
      <c r="A746" s="57" t="s">
        <v>965</v>
      </c>
      <c r="B746" s="5"/>
      <c r="C746" s="48" t="s">
        <v>970</v>
      </c>
      <c r="D746" s="56"/>
      <c r="E746" s="60">
        <v>1</v>
      </c>
      <c r="F746" s="126">
        <v>410</v>
      </c>
      <c r="G746" s="126">
        <f t="shared" si="28"/>
        <v>410</v>
      </c>
      <c r="H746" s="126"/>
      <c r="I746" s="127"/>
      <c r="J746" s="56"/>
      <c r="K746" s="56"/>
    </row>
    <row r="747" spans="1:11">
      <c r="A747" s="2" t="s">
        <v>112</v>
      </c>
      <c r="B747" s="2" t="s">
        <v>113</v>
      </c>
      <c r="C747" s="2"/>
      <c r="D747" s="43" t="s">
        <v>7</v>
      </c>
      <c r="E747" s="43" t="s">
        <v>2197</v>
      </c>
      <c r="F747" s="124"/>
      <c r="G747" s="124"/>
      <c r="H747" s="124">
        <f>SUM(G748:G756)</f>
        <v>16200</v>
      </c>
      <c r="I747" s="125">
        <v>1</v>
      </c>
      <c r="J747" s="124">
        <f>I747*H747</f>
        <v>16200</v>
      </c>
      <c r="K747" s="124"/>
    </row>
    <row r="748" spans="1:11">
      <c r="A748" s="65" t="s">
        <v>971</v>
      </c>
      <c r="B748" s="5"/>
      <c r="C748" s="27" t="s">
        <v>1407</v>
      </c>
      <c r="D748" s="56"/>
      <c r="E748" s="60">
        <v>1</v>
      </c>
      <c r="F748" s="126">
        <v>1800</v>
      </c>
      <c r="G748" s="126">
        <f t="shared" si="28"/>
        <v>1800</v>
      </c>
      <c r="H748" s="126"/>
      <c r="I748" s="127"/>
      <c r="J748" s="56"/>
      <c r="K748" s="56"/>
    </row>
    <row r="749" spans="1:11">
      <c r="A749" s="65" t="s">
        <v>972</v>
      </c>
      <c r="B749" s="5"/>
      <c r="C749" s="27" t="s">
        <v>1408</v>
      </c>
      <c r="D749" s="56"/>
      <c r="E749" s="60">
        <v>1</v>
      </c>
      <c r="F749" s="126">
        <v>1800</v>
      </c>
      <c r="G749" s="126">
        <f t="shared" si="28"/>
        <v>1800</v>
      </c>
      <c r="H749" s="126"/>
      <c r="I749" s="127"/>
      <c r="J749" s="56"/>
      <c r="K749" s="56"/>
    </row>
    <row r="750" spans="1:11">
      <c r="A750" s="65" t="s">
        <v>973</v>
      </c>
      <c r="B750" s="5"/>
      <c r="C750" s="27" t="s">
        <v>1409</v>
      </c>
      <c r="D750" s="56"/>
      <c r="E750" s="60">
        <v>1</v>
      </c>
      <c r="F750" s="126">
        <v>1800</v>
      </c>
      <c r="G750" s="126">
        <f t="shared" si="28"/>
        <v>1800</v>
      </c>
      <c r="H750" s="126"/>
      <c r="I750" s="127"/>
      <c r="J750" s="56"/>
      <c r="K750" s="56"/>
    </row>
    <row r="751" spans="1:11">
      <c r="A751" s="65" t="s">
        <v>974</v>
      </c>
      <c r="B751" s="5"/>
      <c r="C751" s="27" t="s">
        <v>1410</v>
      </c>
      <c r="D751" s="56"/>
      <c r="E751" s="60">
        <v>1</v>
      </c>
      <c r="F751" s="126">
        <v>1800</v>
      </c>
      <c r="G751" s="126">
        <f t="shared" si="28"/>
        <v>1800</v>
      </c>
      <c r="H751" s="126"/>
      <c r="I751" s="127"/>
      <c r="J751" s="56"/>
      <c r="K751" s="56"/>
    </row>
    <row r="752" spans="1:11" ht="30">
      <c r="A752" s="65" t="s">
        <v>975</v>
      </c>
      <c r="B752" s="5"/>
      <c r="C752" s="27" t="s">
        <v>1411</v>
      </c>
      <c r="D752" s="56"/>
      <c r="E752" s="60">
        <v>1</v>
      </c>
      <c r="F752" s="126">
        <v>1800</v>
      </c>
      <c r="G752" s="126">
        <f t="shared" ref="G752" si="29">F752*E752</f>
        <v>1800</v>
      </c>
      <c r="H752" s="126"/>
      <c r="I752" s="127"/>
      <c r="J752" s="56"/>
      <c r="K752" s="56"/>
    </row>
    <row r="753" spans="1:11">
      <c r="A753" s="65" t="s">
        <v>1390</v>
      </c>
      <c r="B753" s="5"/>
      <c r="C753" s="27" t="s">
        <v>1412</v>
      </c>
      <c r="D753" s="56"/>
      <c r="E753" s="60">
        <v>1</v>
      </c>
      <c r="F753" s="126">
        <v>1800</v>
      </c>
      <c r="G753" s="126">
        <f t="shared" ref="G753" si="30">F753*E753</f>
        <v>1800</v>
      </c>
      <c r="H753" s="126"/>
      <c r="I753" s="127"/>
      <c r="J753" s="56"/>
      <c r="K753" s="56"/>
    </row>
    <row r="754" spans="1:11">
      <c r="A754" s="65" t="s">
        <v>1391</v>
      </c>
      <c r="B754" s="5"/>
      <c r="C754" s="27" t="s">
        <v>1419</v>
      </c>
      <c r="D754" s="56"/>
      <c r="E754" s="60">
        <v>1</v>
      </c>
      <c r="F754" s="126">
        <v>1800</v>
      </c>
      <c r="G754" s="126">
        <f t="shared" ref="G754" si="31">F754*E754</f>
        <v>1800</v>
      </c>
      <c r="H754" s="126"/>
      <c r="I754" s="127"/>
      <c r="J754" s="56"/>
      <c r="K754" s="56"/>
    </row>
    <row r="755" spans="1:11">
      <c r="A755" s="65" t="s">
        <v>1392</v>
      </c>
      <c r="B755" s="5"/>
      <c r="C755" s="27" t="s">
        <v>1413</v>
      </c>
      <c r="D755" s="56"/>
      <c r="E755" s="60">
        <v>1</v>
      </c>
      <c r="F755" s="126">
        <v>1800</v>
      </c>
      <c r="G755" s="126">
        <f t="shared" ref="G755" si="32">F755*E755</f>
        <v>1800</v>
      </c>
      <c r="H755" s="126"/>
      <c r="I755" s="127"/>
      <c r="J755" s="56"/>
      <c r="K755" s="56"/>
    </row>
    <row r="756" spans="1:11">
      <c r="A756" s="65" t="s">
        <v>1420</v>
      </c>
      <c r="B756" s="5"/>
      <c r="C756" s="27" t="s">
        <v>1414</v>
      </c>
      <c r="D756" s="56"/>
      <c r="E756" s="60">
        <v>1</v>
      </c>
      <c r="F756" s="126">
        <v>1800</v>
      </c>
      <c r="G756" s="126">
        <f t="shared" si="28"/>
        <v>1800</v>
      </c>
      <c r="H756" s="126"/>
      <c r="I756" s="127"/>
      <c r="J756" s="56"/>
      <c r="K756" s="56"/>
    </row>
    <row r="757" spans="1:11" ht="30">
      <c r="A757" s="2" t="s">
        <v>114</v>
      </c>
      <c r="B757" s="2" t="s">
        <v>115</v>
      </c>
      <c r="C757" s="2"/>
      <c r="D757" s="43" t="s">
        <v>14</v>
      </c>
      <c r="E757" s="43" t="s">
        <v>2197</v>
      </c>
      <c r="F757" s="124"/>
      <c r="G757" s="124"/>
      <c r="H757" s="124">
        <f>G758</f>
        <v>1800</v>
      </c>
      <c r="I757" s="125">
        <v>1</v>
      </c>
      <c r="J757" s="124">
        <f>I757*H757</f>
        <v>1800</v>
      </c>
      <c r="K757" s="124"/>
    </row>
    <row r="758" spans="1:11">
      <c r="A758" s="65" t="s">
        <v>976</v>
      </c>
      <c r="B758" s="5"/>
      <c r="C758" s="27" t="s">
        <v>977</v>
      </c>
      <c r="D758" s="56"/>
      <c r="E758" s="60">
        <v>1</v>
      </c>
      <c r="F758" s="126">
        <v>1800</v>
      </c>
      <c r="G758" s="126">
        <f t="shared" si="28"/>
        <v>1800</v>
      </c>
      <c r="H758" s="126"/>
      <c r="I758" s="127"/>
      <c r="J758" s="137"/>
      <c r="K758" s="137"/>
    </row>
    <row r="759" spans="1:11" ht="30">
      <c r="A759" s="2" t="s">
        <v>116</v>
      </c>
      <c r="B759" s="2" t="s">
        <v>117</v>
      </c>
      <c r="C759" s="2"/>
      <c r="D759" s="43" t="s">
        <v>7</v>
      </c>
      <c r="E759" s="43" t="s">
        <v>2197</v>
      </c>
      <c r="F759" s="124"/>
      <c r="G759" s="124"/>
      <c r="H759" s="124">
        <f>SUM(G760:G770)</f>
        <v>28000</v>
      </c>
      <c r="I759" s="125">
        <v>1</v>
      </c>
      <c r="J759" s="124">
        <f>I759*H759</f>
        <v>28000</v>
      </c>
      <c r="K759" s="124"/>
    </row>
    <row r="760" spans="1:11">
      <c r="A760" s="65" t="s">
        <v>978</v>
      </c>
      <c r="B760" s="5"/>
      <c r="C760" s="5" t="s">
        <v>989</v>
      </c>
      <c r="D760" s="56"/>
      <c r="E760" s="60">
        <v>1</v>
      </c>
      <c r="F760" s="126">
        <v>1200</v>
      </c>
      <c r="G760" s="126">
        <f t="shared" si="28"/>
        <v>1200</v>
      </c>
      <c r="H760" s="126"/>
      <c r="I760" s="127"/>
      <c r="J760" s="56"/>
      <c r="K760" s="56"/>
    </row>
    <row r="761" spans="1:11">
      <c r="A761" s="65" t="s">
        <v>979</v>
      </c>
      <c r="B761" s="5"/>
      <c r="C761" s="5" t="s">
        <v>990</v>
      </c>
      <c r="D761" s="56"/>
      <c r="E761" s="60">
        <v>1</v>
      </c>
      <c r="F761" s="126">
        <v>2000</v>
      </c>
      <c r="G761" s="126">
        <f t="shared" si="28"/>
        <v>2000</v>
      </c>
      <c r="H761" s="126"/>
      <c r="I761" s="127"/>
      <c r="J761" s="56"/>
      <c r="K761" s="56"/>
    </row>
    <row r="762" spans="1:11">
      <c r="A762" s="65" t="s">
        <v>980</v>
      </c>
      <c r="B762" s="5"/>
      <c r="C762" s="5" t="s">
        <v>991</v>
      </c>
      <c r="D762" s="56"/>
      <c r="E762" s="60">
        <v>1</v>
      </c>
      <c r="F762" s="126">
        <v>1600</v>
      </c>
      <c r="G762" s="126">
        <f t="shared" si="28"/>
        <v>1600</v>
      </c>
      <c r="H762" s="126"/>
      <c r="I762" s="127"/>
      <c r="J762" s="56"/>
      <c r="K762" s="56"/>
    </row>
    <row r="763" spans="1:11">
      <c r="A763" s="65" t="s">
        <v>981</v>
      </c>
      <c r="B763" s="5"/>
      <c r="C763" s="5" t="s">
        <v>992</v>
      </c>
      <c r="D763" s="56"/>
      <c r="E763" s="60">
        <v>1</v>
      </c>
      <c r="F763" s="126">
        <v>1800</v>
      </c>
      <c r="G763" s="126">
        <f t="shared" si="28"/>
        <v>1800</v>
      </c>
      <c r="H763" s="126"/>
      <c r="I763" s="127"/>
      <c r="J763" s="56"/>
      <c r="K763" s="56"/>
    </row>
    <row r="764" spans="1:11">
      <c r="A764" s="65" t="s">
        <v>982</v>
      </c>
      <c r="B764" s="5"/>
      <c r="C764" s="5" t="s">
        <v>993</v>
      </c>
      <c r="D764" s="56"/>
      <c r="E764" s="60">
        <v>1</v>
      </c>
      <c r="F764" s="126">
        <v>4000</v>
      </c>
      <c r="G764" s="126">
        <f t="shared" si="28"/>
        <v>4000</v>
      </c>
      <c r="H764" s="126"/>
      <c r="I764" s="127"/>
      <c r="J764" s="56"/>
      <c r="K764" s="56"/>
    </row>
    <row r="765" spans="1:11" ht="30">
      <c r="A765" s="65" t="s">
        <v>983</v>
      </c>
      <c r="B765" s="5"/>
      <c r="C765" s="5" t="s">
        <v>994</v>
      </c>
      <c r="D765" s="56"/>
      <c r="E765" s="60">
        <v>1</v>
      </c>
      <c r="F765" s="126">
        <v>1200</v>
      </c>
      <c r="G765" s="126">
        <f t="shared" si="28"/>
        <v>1200</v>
      </c>
      <c r="H765" s="126"/>
      <c r="I765" s="127"/>
      <c r="J765" s="56"/>
      <c r="K765" s="56"/>
    </row>
    <row r="766" spans="1:11">
      <c r="A766" s="65" t="s">
        <v>984</v>
      </c>
      <c r="B766" s="5"/>
      <c r="C766" s="5" t="s">
        <v>995</v>
      </c>
      <c r="D766" s="56"/>
      <c r="E766" s="60">
        <v>1</v>
      </c>
      <c r="F766" s="126">
        <v>4000</v>
      </c>
      <c r="G766" s="126">
        <f t="shared" si="28"/>
        <v>4000</v>
      </c>
      <c r="H766" s="126"/>
      <c r="I766" s="127"/>
      <c r="J766" s="56"/>
      <c r="K766" s="56"/>
    </row>
    <row r="767" spans="1:11">
      <c r="A767" s="65" t="s">
        <v>985</v>
      </c>
      <c r="B767" s="5"/>
      <c r="C767" s="5" t="s">
        <v>996</v>
      </c>
      <c r="D767" s="56"/>
      <c r="E767" s="60">
        <v>1</v>
      </c>
      <c r="F767" s="126">
        <v>3600</v>
      </c>
      <c r="G767" s="126">
        <f t="shared" si="28"/>
        <v>3600</v>
      </c>
      <c r="H767" s="126"/>
      <c r="I767" s="127"/>
      <c r="J767" s="56"/>
      <c r="K767" s="56"/>
    </row>
    <row r="768" spans="1:11">
      <c r="A768" s="65" t="s">
        <v>986</v>
      </c>
      <c r="B768" s="5"/>
      <c r="C768" s="5" t="s">
        <v>997</v>
      </c>
      <c r="D768" s="56"/>
      <c r="E768" s="60">
        <v>1</v>
      </c>
      <c r="F768" s="126">
        <v>2400</v>
      </c>
      <c r="G768" s="126">
        <f t="shared" si="28"/>
        <v>2400</v>
      </c>
      <c r="H768" s="126"/>
      <c r="I768" s="127"/>
      <c r="J768" s="56"/>
      <c r="K768" s="56"/>
    </row>
    <row r="769" spans="1:11">
      <c r="A769" s="65" t="s">
        <v>987</v>
      </c>
      <c r="B769" s="5"/>
      <c r="C769" s="5" t="s">
        <v>998</v>
      </c>
      <c r="D769" s="56"/>
      <c r="E769" s="60">
        <v>1</v>
      </c>
      <c r="F769" s="126">
        <v>2600</v>
      </c>
      <c r="G769" s="126">
        <f t="shared" si="28"/>
        <v>2600</v>
      </c>
      <c r="H769" s="126"/>
      <c r="I769" s="127"/>
      <c r="J769" s="56"/>
      <c r="K769" s="56"/>
    </row>
    <row r="770" spans="1:11">
      <c r="A770" s="65" t="s">
        <v>988</v>
      </c>
      <c r="B770" s="5"/>
      <c r="C770" s="5" t="s">
        <v>999</v>
      </c>
      <c r="D770" s="56"/>
      <c r="E770" s="60">
        <v>1</v>
      </c>
      <c r="F770" s="126">
        <v>3600</v>
      </c>
      <c r="G770" s="126">
        <f t="shared" si="28"/>
        <v>3600</v>
      </c>
      <c r="H770" s="126"/>
      <c r="I770" s="127"/>
      <c r="J770" s="56"/>
      <c r="K770" s="56"/>
    </row>
    <row r="771" spans="1:11" ht="30">
      <c r="A771" s="2" t="s">
        <v>118</v>
      </c>
      <c r="B771" s="2" t="s">
        <v>119</v>
      </c>
      <c r="C771" s="2"/>
      <c r="D771" s="43" t="s">
        <v>7</v>
      </c>
      <c r="E771" s="43" t="s">
        <v>2197</v>
      </c>
      <c r="F771" s="124"/>
      <c r="G771" s="124"/>
      <c r="H771" s="124">
        <f>SUM(G772:G774)</f>
        <v>7000</v>
      </c>
      <c r="I771" s="125">
        <v>1</v>
      </c>
      <c r="J771" s="124">
        <f>I771*H771</f>
        <v>7000</v>
      </c>
      <c r="K771" s="124"/>
    </row>
    <row r="772" spans="1:11">
      <c r="A772" s="65" t="s">
        <v>1000</v>
      </c>
      <c r="B772" s="5"/>
      <c r="C772" s="5" t="s">
        <v>1003</v>
      </c>
      <c r="D772" s="56"/>
      <c r="E772" s="60">
        <v>1</v>
      </c>
      <c r="F772" s="126">
        <v>1600</v>
      </c>
      <c r="G772" s="126">
        <f t="shared" si="28"/>
        <v>1600</v>
      </c>
      <c r="H772" s="126"/>
      <c r="I772" s="127"/>
      <c r="J772" s="56"/>
      <c r="K772" s="56"/>
    </row>
    <row r="773" spans="1:11">
      <c r="A773" s="65" t="s">
        <v>1001</v>
      </c>
      <c r="B773" s="5"/>
      <c r="C773" s="5" t="s">
        <v>1004</v>
      </c>
      <c r="D773" s="56"/>
      <c r="E773" s="60">
        <v>1</v>
      </c>
      <c r="F773" s="126">
        <v>1400</v>
      </c>
      <c r="G773" s="126">
        <f t="shared" si="28"/>
        <v>1400</v>
      </c>
      <c r="H773" s="126"/>
      <c r="I773" s="127"/>
      <c r="J773" s="56"/>
      <c r="K773" s="56"/>
    </row>
    <row r="774" spans="1:11">
      <c r="A774" s="65" t="s">
        <v>1002</v>
      </c>
      <c r="B774" s="5"/>
      <c r="C774" s="5" t="s">
        <v>1005</v>
      </c>
      <c r="D774" s="56"/>
      <c r="E774" s="60">
        <v>1</v>
      </c>
      <c r="F774" s="126">
        <v>4000</v>
      </c>
      <c r="G774" s="126">
        <f t="shared" si="28"/>
        <v>4000</v>
      </c>
      <c r="H774" s="126"/>
      <c r="I774" s="127"/>
      <c r="J774" s="56"/>
      <c r="K774" s="56"/>
    </row>
    <row r="775" spans="1:11" ht="30">
      <c r="A775" s="2" t="s">
        <v>120</v>
      </c>
      <c r="B775" s="2" t="s">
        <v>121</v>
      </c>
      <c r="C775" s="2"/>
      <c r="D775" s="43" t="s">
        <v>7</v>
      </c>
      <c r="E775" s="43" t="s">
        <v>2197</v>
      </c>
      <c r="F775" s="124"/>
      <c r="G775" s="124"/>
      <c r="H775" s="124">
        <f>G776</f>
        <v>3400</v>
      </c>
      <c r="I775" s="125">
        <v>1</v>
      </c>
      <c r="J775" s="124">
        <f>I775*H775</f>
        <v>3400</v>
      </c>
      <c r="K775" s="124"/>
    </row>
    <row r="776" spans="1:11">
      <c r="A776" s="65" t="s">
        <v>1006</v>
      </c>
      <c r="B776" s="5"/>
      <c r="C776" s="5" t="s">
        <v>1007</v>
      </c>
      <c r="D776" s="56"/>
      <c r="E776" s="60">
        <v>1</v>
      </c>
      <c r="F776" s="126">
        <v>3400</v>
      </c>
      <c r="G776" s="126">
        <f t="shared" si="28"/>
        <v>3400</v>
      </c>
      <c r="H776" s="126"/>
      <c r="I776" s="127"/>
      <c r="J776" s="56"/>
      <c r="K776" s="56"/>
    </row>
    <row r="777" spans="1:11">
      <c r="A777" s="2" t="s">
        <v>122</v>
      </c>
      <c r="B777" s="2" t="s">
        <v>123</v>
      </c>
      <c r="C777" s="2"/>
      <c r="D777" s="43" t="s">
        <v>7</v>
      </c>
      <c r="E777" s="43" t="s">
        <v>2197</v>
      </c>
      <c r="F777" s="124"/>
      <c r="G777" s="124"/>
      <c r="H777" s="124">
        <f>SUM(G778:G799)</f>
        <v>426426</v>
      </c>
      <c r="I777" s="125">
        <v>1</v>
      </c>
      <c r="J777" s="124">
        <f>I777*H777</f>
        <v>426426</v>
      </c>
      <c r="K777" s="124"/>
    </row>
    <row r="778" spans="1:11" ht="30">
      <c r="A778" s="57" t="s">
        <v>1022</v>
      </c>
      <c r="B778" s="5"/>
      <c r="C778" s="15" t="s">
        <v>716</v>
      </c>
      <c r="D778" s="56"/>
      <c r="E778" s="60">
        <v>1</v>
      </c>
      <c r="F778" s="126">
        <v>74915</v>
      </c>
      <c r="G778" s="126">
        <f t="shared" si="28"/>
        <v>74915</v>
      </c>
      <c r="H778" s="126"/>
      <c r="I778" s="127"/>
      <c r="J778" s="56"/>
      <c r="K778" s="56"/>
    </row>
    <row r="779" spans="1:11">
      <c r="A779" s="57" t="s">
        <v>1023</v>
      </c>
      <c r="B779" s="5"/>
      <c r="C779" s="13" t="s">
        <v>717</v>
      </c>
      <c r="D779" s="56"/>
      <c r="E779" s="60">
        <v>1</v>
      </c>
      <c r="F779" s="126">
        <v>39670</v>
      </c>
      <c r="G779" s="126">
        <f t="shared" si="28"/>
        <v>39670</v>
      </c>
      <c r="H779" s="126"/>
      <c r="I779" s="127"/>
      <c r="J779" s="56"/>
      <c r="K779" s="56"/>
    </row>
    <row r="780" spans="1:11">
      <c r="A780" s="57" t="s">
        <v>1024</v>
      </c>
      <c r="B780" s="5"/>
      <c r="C780" s="13" t="s">
        <v>718</v>
      </c>
      <c r="D780" s="56"/>
      <c r="E780" s="60">
        <v>1</v>
      </c>
      <c r="F780" s="126">
        <v>980</v>
      </c>
      <c r="G780" s="126">
        <f t="shared" si="28"/>
        <v>980</v>
      </c>
      <c r="H780" s="126"/>
      <c r="I780" s="127"/>
      <c r="J780" s="56"/>
      <c r="K780" s="56"/>
    </row>
    <row r="781" spans="1:11" ht="30">
      <c r="A781" s="57" t="s">
        <v>1025</v>
      </c>
      <c r="B781" s="5"/>
      <c r="C781" s="16" t="s">
        <v>1008</v>
      </c>
      <c r="D781" s="56"/>
      <c r="E781" s="60">
        <v>1</v>
      </c>
      <c r="F781" s="126">
        <v>5850</v>
      </c>
      <c r="G781" s="126">
        <f t="shared" si="28"/>
        <v>5850</v>
      </c>
      <c r="H781" s="126"/>
      <c r="I781" s="127"/>
      <c r="J781" s="56"/>
      <c r="K781" s="56"/>
    </row>
    <row r="782" spans="1:11">
      <c r="A782" s="57" t="s">
        <v>1026</v>
      </c>
      <c r="B782" s="5"/>
      <c r="C782" s="16" t="s">
        <v>903</v>
      </c>
      <c r="D782" s="56"/>
      <c r="E782" s="60">
        <v>1</v>
      </c>
      <c r="F782" s="126">
        <v>17720</v>
      </c>
      <c r="G782" s="126">
        <f t="shared" si="28"/>
        <v>17720</v>
      </c>
      <c r="H782" s="126"/>
      <c r="I782" s="127"/>
      <c r="J782" s="56"/>
      <c r="K782" s="56"/>
    </row>
    <row r="783" spans="1:11">
      <c r="A783" s="57" t="s">
        <v>1027</v>
      </c>
      <c r="B783" s="5"/>
      <c r="C783" s="16" t="s">
        <v>1009</v>
      </c>
      <c r="D783" s="56"/>
      <c r="E783" s="60">
        <v>1</v>
      </c>
      <c r="F783" s="126">
        <v>23552</v>
      </c>
      <c r="G783" s="126">
        <f t="shared" si="28"/>
        <v>23552</v>
      </c>
      <c r="H783" s="126"/>
      <c r="I783" s="127"/>
      <c r="J783" s="56"/>
      <c r="K783" s="56"/>
    </row>
    <row r="784" spans="1:11">
      <c r="A784" s="57" t="s">
        <v>1028</v>
      </c>
      <c r="B784" s="5"/>
      <c r="C784" s="16" t="s">
        <v>722</v>
      </c>
      <c r="D784" s="56"/>
      <c r="E784" s="60">
        <v>1</v>
      </c>
      <c r="F784" s="126">
        <v>18617</v>
      </c>
      <c r="G784" s="126">
        <f t="shared" si="28"/>
        <v>18617</v>
      </c>
      <c r="H784" s="126"/>
      <c r="I784" s="127"/>
      <c r="J784" s="56"/>
      <c r="K784" s="56"/>
    </row>
    <row r="785" spans="1:11">
      <c r="A785" s="57" t="s">
        <v>1029</v>
      </c>
      <c r="B785" s="5"/>
      <c r="C785" s="16" t="s">
        <v>1010</v>
      </c>
      <c r="D785" s="56"/>
      <c r="E785" s="60">
        <v>1</v>
      </c>
      <c r="F785" s="126">
        <v>22205</v>
      </c>
      <c r="G785" s="126">
        <f t="shared" si="28"/>
        <v>22205</v>
      </c>
      <c r="H785" s="126"/>
      <c r="I785" s="127"/>
      <c r="J785" s="56"/>
      <c r="K785" s="56"/>
    </row>
    <row r="786" spans="1:11">
      <c r="A786" s="57" t="s">
        <v>1030</v>
      </c>
      <c r="B786" s="5"/>
      <c r="C786" s="16" t="s">
        <v>1011</v>
      </c>
      <c r="D786" s="56"/>
      <c r="E786" s="60">
        <v>1</v>
      </c>
      <c r="F786" s="126">
        <v>43738</v>
      </c>
      <c r="G786" s="126">
        <f t="shared" si="28"/>
        <v>43738</v>
      </c>
      <c r="H786" s="126"/>
      <c r="I786" s="127"/>
      <c r="J786" s="56"/>
      <c r="K786" s="56"/>
    </row>
    <row r="787" spans="1:11">
      <c r="A787" s="57" t="s">
        <v>1031</v>
      </c>
      <c r="B787" s="5"/>
      <c r="C787" s="16" t="s">
        <v>1012</v>
      </c>
      <c r="D787" s="56"/>
      <c r="E787" s="60">
        <v>1</v>
      </c>
      <c r="F787" s="126">
        <v>58093</v>
      </c>
      <c r="G787" s="126">
        <f t="shared" si="28"/>
        <v>58093</v>
      </c>
      <c r="H787" s="126"/>
      <c r="I787" s="127"/>
      <c r="J787" s="56"/>
      <c r="K787" s="56"/>
    </row>
    <row r="788" spans="1:11">
      <c r="A788" s="57" t="s">
        <v>1032</v>
      </c>
      <c r="B788" s="5"/>
      <c r="C788" s="16" t="s">
        <v>729</v>
      </c>
      <c r="D788" s="56"/>
      <c r="E788" s="60">
        <v>1</v>
      </c>
      <c r="F788" s="126">
        <v>6505</v>
      </c>
      <c r="G788" s="126">
        <f t="shared" si="28"/>
        <v>6505</v>
      </c>
      <c r="H788" s="126"/>
      <c r="I788" s="127"/>
      <c r="J788" s="56"/>
      <c r="K788" s="56"/>
    </row>
    <row r="789" spans="1:11">
      <c r="A789" s="57" t="s">
        <v>1033</v>
      </c>
      <c r="B789" s="5"/>
      <c r="C789" s="16" t="s">
        <v>730</v>
      </c>
      <c r="D789" s="56"/>
      <c r="E789" s="60">
        <v>1</v>
      </c>
      <c r="F789" s="126">
        <v>5159</v>
      </c>
      <c r="G789" s="126">
        <f t="shared" si="28"/>
        <v>5159</v>
      </c>
      <c r="H789" s="126"/>
      <c r="I789" s="127"/>
      <c r="J789" s="56"/>
      <c r="K789" s="56"/>
    </row>
    <row r="790" spans="1:11">
      <c r="A790" s="57" t="s">
        <v>1034</v>
      </c>
      <c r="B790" s="5"/>
      <c r="C790" s="16" t="s">
        <v>1013</v>
      </c>
      <c r="D790" s="56"/>
      <c r="E790" s="60">
        <v>1</v>
      </c>
      <c r="F790" s="126">
        <v>24000</v>
      </c>
      <c r="G790" s="126">
        <f t="shared" si="28"/>
        <v>24000</v>
      </c>
      <c r="H790" s="126"/>
      <c r="I790" s="127"/>
      <c r="J790" s="56"/>
      <c r="K790" s="56"/>
    </row>
    <row r="791" spans="1:11">
      <c r="A791" s="57" t="s">
        <v>1035</v>
      </c>
      <c r="B791" s="5"/>
      <c r="C791" s="16" t="s">
        <v>1014</v>
      </c>
      <c r="D791" s="56"/>
      <c r="E791" s="60">
        <v>1</v>
      </c>
      <c r="F791" s="126">
        <v>14131</v>
      </c>
      <c r="G791" s="126">
        <f t="shared" si="28"/>
        <v>14131</v>
      </c>
      <c r="H791" s="126"/>
      <c r="I791" s="127"/>
      <c r="J791" s="56"/>
      <c r="K791" s="56"/>
    </row>
    <row r="792" spans="1:11">
      <c r="A792" s="57" t="s">
        <v>1036</v>
      </c>
      <c r="B792" s="5"/>
      <c r="C792" s="16" t="s">
        <v>1015</v>
      </c>
      <c r="D792" s="56"/>
      <c r="E792" s="60">
        <v>1</v>
      </c>
      <c r="F792" s="126">
        <v>26691</v>
      </c>
      <c r="G792" s="126">
        <f t="shared" si="28"/>
        <v>26691</v>
      </c>
      <c r="H792" s="126"/>
      <c r="I792" s="127"/>
      <c r="J792" s="56"/>
      <c r="K792" s="56"/>
    </row>
    <row r="793" spans="1:11">
      <c r="A793" s="57" t="s">
        <v>1037</v>
      </c>
      <c r="B793" s="5"/>
      <c r="C793" s="16" t="s">
        <v>1016</v>
      </c>
      <c r="D793" s="56"/>
      <c r="E793" s="60">
        <v>1</v>
      </c>
      <c r="F793" s="126">
        <v>32972</v>
      </c>
      <c r="G793" s="126">
        <f t="shared" si="28"/>
        <v>32972</v>
      </c>
      <c r="H793" s="126"/>
      <c r="I793" s="127"/>
      <c r="J793" s="56"/>
      <c r="K793" s="56"/>
    </row>
    <row r="794" spans="1:11">
      <c r="A794" s="57" t="s">
        <v>1038</v>
      </c>
      <c r="B794" s="5"/>
      <c r="C794" s="13" t="s">
        <v>1017</v>
      </c>
      <c r="D794" s="56"/>
      <c r="E794" s="60">
        <v>1</v>
      </c>
      <c r="F794" s="126">
        <v>4262</v>
      </c>
      <c r="G794" s="126">
        <f t="shared" si="28"/>
        <v>4262</v>
      </c>
      <c r="H794" s="126"/>
      <c r="I794" s="127"/>
      <c r="J794" s="56"/>
      <c r="K794" s="56"/>
    </row>
    <row r="795" spans="1:11">
      <c r="A795" s="57" t="s">
        <v>1039</v>
      </c>
      <c r="B795" s="5"/>
      <c r="C795" s="13" t="s">
        <v>1018</v>
      </c>
      <c r="D795" s="56"/>
      <c r="E795" s="60">
        <v>1</v>
      </c>
      <c r="F795" s="126">
        <v>1346</v>
      </c>
      <c r="G795" s="126">
        <f t="shared" si="28"/>
        <v>1346</v>
      </c>
      <c r="H795" s="126"/>
      <c r="I795" s="127"/>
      <c r="J795" s="56"/>
      <c r="K795" s="56"/>
    </row>
    <row r="796" spans="1:11">
      <c r="A796" s="57" t="s">
        <v>1040</v>
      </c>
      <c r="B796" s="5"/>
      <c r="C796" s="13" t="s">
        <v>1019</v>
      </c>
      <c r="D796" s="56"/>
      <c r="E796" s="60">
        <v>1</v>
      </c>
      <c r="F796" s="126">
        <v>2180</v>
      </c>
      <c r="G796" s="126">
        <f t="shared" si="28"/>
        <v>2180</v>
      </c>
      <c r="H796" s="126"/>
      <c r="I796" s="127"/>
      <c r="J796" s="56"/>
      <c r="K796" s="56"/>
    </row>
    <row r="797" spans="1:11">
      <c r="A797" s="57" t="s">
        <v>1041</v>
      </c>
      <c r="B797" s="5"/>
      <c r="C797" s="13" t="s">
        <v>1020</v>
      </c>
      <c r="D797" s="56"/>
      <c r="E797" s="60">
        <v>1</v>
      </c>
      <c r="F797" s="126">
        <v>980</v>
      </c>
      <c r="G797" s="126">
        <f t="shared" si="28"/>
        <v>980</v>
      </c>
      <c r="H797" s="126"/>
      <c r="I797" s="127"/>
      <c r="J797" s="56"/>
      <c r="K797" s="56"/>
    </row>
    <row r="798" spans="1:11">
      <c r="A798" s="57" t="s">
        <v>1042</v>
      </c>
      <c r="B798" s="5"/>
      <c r="C798" s="13" t="s">
        <v>1021</v>
      </c>
      <c r="D798" s="56"/>
      <c r="E798" s="60">
        <v>1</v>
      </c>
      <c r="F798" s="126">
        <v>1880</v>
      </c>
      <c r="G798" s="126">
        <f t="shared" si="28"/>
        <v>1880</v>
      </c>
      <c r="H798" s="126"/>
      <c r="I798" s="127"/>
      <c r="J798" s="56"/>
      <c r="K798" s="56"/>
    </row>
    <row r="799" spans="1:11">
      <c r="A799" s="57" t="s">
        <v>1043</v>
      </c>
      <c r="B799" s="5"/>
      <c r="C799" s="13" t="s">
        <v>588</v>
      </c>
      <c r="D799" s="56"/>
      <c r="E799" s="60">
        <v>1</v>
      </c>
      <c r="F799" s="126">
        <v>980</v>
      </c>
      <c r="G799" s="126">
        <f t="shared" si="28"/>
        <v>980</v>
      </c>
      <c r="H799" s="126"/>
      <c r="I799" s="127"/>
      <c r="J799" s="56"/>
      <c r="K799" s="56"/>
    </row>
    <row r="800" spans="1:11">
      <c r="A800" s="2" t="s">
        <v>124</v>
      </c>
      <c r="B800" s="2" t="s">
        <v>125</v>
      </c>
      <c r="C800" s="2"/>
      <c r="D800" s="43" t="s">
        <v>7</v>
      </c>
      <c r="E800" s="43" t="s">
        <v>2197</v>
      </c>
      <c r="F800" s="124"/>
      <c r="G800" s="124"/>
      <c r="H800" s="124">
        <f>SUM(G801:G806)</f>
        <v>196709</v>
      </c>
      <c r="I800" s="125">
        <v>6</v>
      </c>
      <c r="J800" s="124">
        <f>I800*H800</f>
        <v>1180254</v>
      </c>
      <c r="K800" s="124"/>
    </row>
    <row r="801" spans="1:11" ht="30">
      <c r="A801" s="57" t="s">
        <v>1045</v>
      </c>
      <c r="B801" s="5"/>
      <c r="C801" s="17" t="s">
        <v>716</v>
      </c>
      <c r="D801" s="56"/>
      <c r="E801" s="60">
        <v>1</v>
      </c>
      <c r="F801" s="126">
        <v>74915</v>
      </c>
      <c r="G801" s="126">
        <f t="shared" si="28"/>
        <v>74915</v>
      </c>
      <c r="H801" s="126"/>
      <c r="I801" s="127"/>
      <c r="J801" s="56"/>
      <c r="K801" s="56"/>
    </row>
    <row r="802" spans="1:11">
      <c r="A802" s="57" t="s">
        <v>1046</v>
      </c>
      <c r="B802" s="5"/>
      <c r="C802" s="16" t="s">
        <v>722</v>
      </c>
      <c r="D802" s="56"/>
      <c r="E802" s="60">
        <v>1</v>
      </c>
      <c r="F802" s="126">
        <v>18617</v>
      </c>
      <c r="G802" s="126">
        <f t="shared" si="28"/>
        <v>18617</v>
      </c>
      <c r="H802" s="126"/>
      <c r="I802" s="127"/>
      <c r="J802" s="56"/>
      <c r="K802" s="56"/>
    </row>
    <row r="803" spans="1:11">
      <c r="A803" s="57" t="s">
        <v>1047</v>
      </c>
      <c r="B803" s="5"/>
      <c r="C803" s="16" t="s">
        <v>1011</v>
      </c>
      <c r="D803" s="56"/>
      <c r="E803" s="60">
        <v>1</v>
      </c>
      <c r="F803" s="126">
        <v>43738</v>
      </c>
      <c r="G803" s="126">
        <f t="shared" si="28"/>
        <v>43738</v>
      </c>
      <c r="H803" s="126"/>
      <c r="I803" s="127"/>
      <c r="J803" s="56"/>
      <c r="K803" s="56"/>
    </row>
    <row r="804" spans="1:11">
      <c r="A804" s="57" t="s">
        <v>1048</v>
      </c>
      <c r="B804" s="5"/>
      <c r="C804" s="16" t="s">
        <v>729</v>
      </c>
      <c r="D804" s="56"/>
      <c r="E804" s="60">
        <v>1</v>
      </c>
      <c r="F804" s="126">
        <v>6505</v>
      </c>
      <c r="G804" s="126">
        <f t="shared" si="28"/>
        <v>6505</v>
      </c>
      <c r="H804" s="126"/>
      <c r="I804" s="127"/>
      <c r="J804" s="56"/>
      <c r="K804" s="56"/>
    </row>
    <row r="805" spans="1:11">
      <c r="A805" s="57" t="s">
        <v>1049</v>
      </c>
      <c r="B805" s="5"/>
      <c r="C805" s="16" t="s">
        <v>1044</v>
      </c>
      <c r="D805" s="56"/>
      <c r="E805" s="60">
        <v>1</v>
      </c>
      <c r="F805" s="126">
        <v>19962</v>
      </c>
      <c r="G805" s="126">
        <f t="shared" si="28"/>
        <v>19962</v>
      </c>
      <c r="H805" s="126"/>
      <c r="I805" s="127"/>
      <c r="J805" s="56"/>
      <c r="K805" s="56"/>
    </row>
    <row r="806" spans="1:11">
      <c r="A806" s="57" t="s">
        <v>1050</v>
      </c>
      <c r="B806" s="5"/>
      <c r="C806" s="16" t="s">
        <v>1016</v>
      </c>
      <c r="D806" s="56"/>
      <c r="E806" s="60">
        <v>1</v>
      </c>
      <c r="F806" s="126">
        <v>32972</v>
      </c>
      <c r="G806" s="126">
        <f t="shared" si="28"/>
        <v>32972</v>
      </c>
      <c r="H806" s="126"/>
      <c r="I806" s="127"/>
      <c r="J806" s="56"/>
      <c r="K806" s="56"/>
    </row>
    <row r="807" spans="1:11">
      <c r="A807" s="2" t="s">
        <v>126</v>
      </c>
      <c r="B807" s="2" t="s">
        <v>127</v>
      </c>
      <c r="C807" s="2"/>
      <c r="D807" s="43" t="s">
        <v>7</v>
      </c>
      <c r="E807" s="43" t="s">
        <v>2197</v>
      </c>
      <c r="F807" s="124"/>
      <c r="G807" s="124"/>
      <c r="H807" s="124">
        <f>SUM(G808:G814)</f>
        <v>38500</v>
      </c>
      <c r="I807" s="125">
        <v>1</v>
      </c>
      <c r="J807" s="124">
        <f>I807*H807</f>
        <v>38500</v>
      </c>
      <c r="K807" s="124"/>
    </row>
    <row r="808" spans="1:11" ht="30">
      <c r="A808" s="65" t="s">
        <v>1051</v>
      </c>
      <c r="B808" s="5"/>
      <c r="C808" s="80" t="s">
        <v>1058</v>
      </c>
      <c r="D808" s="56"/>
      <c r="E808" s="60">
        <v>1</v>
      </c>
      <c r="F808" s="126">
        <v>5500</v>
      </c>
      <c r="G808" s="126">
        <f t="shared" si="28"/>
        <v>5500</v>
      </c>
      <c r="H808" s="126"/>
      <c r="I808" s="127"/>
      <c r="J808" s="56"/>
      <c r="K808" s="56"/>
    </row>
    <row r="809" spans="1:11">
      <c r="A809" s="65" t="s">
        <v>1052</v>
      </c>
      <c r="B809" s="5"/>
      <c r="C809" s="80" t="s">
        <v>1059</v>
      </c>
      <c r="D809" s="56"/>
      <c r="E809" s="60">
        <v>1</v>
      </c>
      <c r="F809" s="126">
        <v>5500</v>
      </c>
      <c r="G809" s="126">
        <f t="shared" si="28"/>
        <v>5500</v>
      </c>
      <c r="H809" s="126"/>
      <c r="I809" s="127"/>
      <c r="J809" s="56"/>
      <c r="K809" s="56"/>
    </row>
    <row r="810" spans="1:11" ht="30">
      <c r="A810" s="65" t="s">
        <v>1053</v>
      </c>
      <c r="B810" s="5"/>
      <c r="C810" s="80" t="s">
        <v>1060</v>
      </c>
      <c r="D810" s="56"/>
      <c r="E810" s="60">
        <v>1</v>
      </c>
      <c r="F810" s="126">
        <v>5500</v>
      </c>
      <c r="G810" s="126">
        <f t="shared" si="28"/>
        <v>5500</v>
      </c>
      <c r="H810" s="126"/>
      <c r="I810" s="127"/>
      <c r="J810" s="56"/>
      <c r="K810" s="56"/>
    </row>
    <row r="811" spans="1:11" ht="30">
      <c r="A811" s="65" t="s">
        <v>1054</v>
      </c>
      <c r="B811" s="5"/>
      <c r="C811" s="80" t="s">
        <v>1061</v>
      </c>
      <c r="D811" s="56"/>
      <c r="E811" s="60">
        <v>1</v>
      </c>
      <c r="F811" s="126">
        <v>5500</v>
      </c>
      <c r="G811" s="126">
        <f t="shared" si="28"/>
        <v>5500</v>
      </c>
      <c r="H811" s="126"/>
      <c r="I811" s="127"/>
      <c r="J811" s="56"/>
      <c r="K811" s="56"/>
    </row>
    <row r="812" spans="1:11">
      <c r="A812" s="65" t="s">
        <v>1055</v>
      </c>
      <c r="B812" s="5"/>
      <c r="C812" s="80" t="s">
        <v>1062</v>
      </c>
      <c r="D812" s="56"/>
      <c r="E812" s="60">
        <v>1</v>
      </c>
      <c r="F812" s="126">
        <v>5500</v>
      </c>
      <c r="G812" s="126">
        <f t="shared" si="28"/>
        <v>5500</v>
      </c>
      <c r="H812" s="126"/>
      <c r="I812" s="127"/>
      <c r="J812" s="56"/>
      <c r="K812" s="56"/>
    </row>
    <row r="813" spans="1:11">
      <c r="A813" s="65" t="s">
        <v>1056</v>
      </c>
      <c r="B813" s="5"/>
      <c r="C813" s="80" t="s">
        <v>1063</v>
      </c>
      <c r="D813" s="56"/>
      <c r="E813" s="60">
        <v>1</v>
      </c>
      <c r="F813" s="126">
        <v>5500</v>
      </c>
      <c r="G813" s="126">
        <f t="shared" si="28"/>
        <v>5500</v>
      </c>
      <c r="H813" s="126"/>
      <c r="I813" s="127"/>
      <c r="J813" s="56"/>
      <c r="K813" s="56"/>
    </row>
    <row r="814" spans="1:11" ht="30">
      <c r="A814" s="65" t="s">
        <v>1057</v>
      </c>
      <c r="B814" s="5"/>
      <c r="C814" s="80" t="s">
        <v>1064</v>
      </c>
      <c r="D814" s="56"/>
      <c r="E814" s="60">
        <v>1</v>
      </c>
      <c r="F814" s="126">
        <v>5500</v>
      </c>
      <c r="G814" s="126">
        <f t="shared" si="28"/>
        <v>5500</v>
      </c>
      <c r="H814" s="126"/>
      <c r="I814" s="127"/>
      <c r="J814" s="56"/>
      <c r="K814" s="56"/>
    </row>
    <row r="815" spans="1:11">
      <c r="A815" s="2" t="s">
        <v>128</v>
      </c>
      <c r="B815" s="2" t="s">
        <v>129</v>
      </c>
      <c r="C815" s="2"/>
      <c r="D815" s="43" t="s">
        <v>14</v>
      </c>
      <c r="E815" s="43" t="s">
        <v>2197</v>
      </c>
      <c r="F815" s="124"/>
      <c r="G815" s="124"/>
      <c r="H815" s="124">
        <f>SUM(G816:G829)</f>
        <v>5140</v>
      </c>
      <c r="I815" s="125">
        <v>1</v>
      </c>
      <c r="J815" s="124">
        <f>I815*H815</f>
        <v>5140</v>
      </c>
      <c r="K815" s="124"/>
    </row>
    <row r="816" spans="1:11">
      <c r="A816" s="88" t="s">
        <v>1065</v>
      </c>
      <c r="B816" s="5"/>
      <c r="C816" s="48" t="s">
        <v>1079</v>
      </c>
      <c r="D816" s="56"/>
      <c r="E816" s="60">
        <v>1</v>
      </c>
      <c r="F816" s="126">
        <v>380</v>
      </c>
      <c r="G816" s="126">
        <f t="shared" ref="G816:G836" si="33">F816*E816</f>
        <v>380</v>
      </c>
      <c r="H816" s="126"/>
      <c r="I816" s="127"/>
      <c r="J816" s="56"/>
      <c r="K816" s="56"/>
    </row>
    <row r="817" spans="1:11">
      <c r="A817" s="88" t="s">
        <v>1066</v>
      </c>
      <c r="B817" s="5"/>
      <c r="C817" s="48" t="s">
        <v>1080</v>
      </c>
      <c r="D817" s="56"/>
      <c r="E817" s="60">
        <v>1</v>
      </c>
      <c r="F817" s="126">
        <v>370</v>
      </c>
      <c r="G817" s="126">
        <f t="shared" si="33"/>
        <v>370</v>
      </c>
      <c r="H817" s="126"/>
      <c r="I817" s="127"/>
      <c r="J817" s="56"/>
      <c r="K817" s="56"/>
    </row>
    <row r="818" spans="1:11">
      <c r="A818" s="88" t="s">
        <v>1067</v>
      </c>
      <c r="B818" s="5"/>
      <c r="C818" s="48" t="s">
        <v>1081</v>
      </c>
      <c r="D818" s="56"/>
      <c r="E818" s="60">
        <v>1</v>
      </c>
      <c r="F818" s="126">
        <v>360</v>
      </c>
      <c r="G818" s="126">
        <f t="shared" si="33"/>
        <v>360</v>
      </c>
      <c r="H818" s="126"/>
      <c r="I818" s="127"/>
      <c r="J818" s="56"/>
      <c r="K818" s="56"/>
    </row>
    <row r="819" spans="1:11">
      <c r="A819" s="88" t="s">
        <v>1068</v>
      </c>
      <c r="B819" s="5"/>
      <c r="C819" s="48" t="s">
        <v>1082</v>
      </c>
      <c r="D819" s="56"/>
      <c r="E819" s="60">
        <v>1</v>
      </c>
      <c r="F819" s="126">
        <v>360</v>
      </c>
      <c r="G819" s="126">
        <f t="shared" si="33"/>
        <v>360</v>
      </c>
      <c r="H819" s="126"/>
      <c r="I819" s="127"/>
      <c r="J819" s="56"/>
      <c r="K819" s="56"/>
    </row>
    <row r="820" spans="1:11">
      <c r="A820" s="88" t="s">
        <v>1069</v>
      </c>
      <c r="B820" s="5"/>
      <c r="C820" s="48" t="s">
        <v>1083</v>
      </c>
      <c r="D820" s="56"/>
      <c r="E820" s="60">
        <v>1</v>
      </c>
      <c r="F820" s="126">
        <v>380</v>
      </c>
      <c r="G820" s="126">
        <f t="shared" si="33"/>
        <v>380</v>
      </c>
      <c r="H820" s="126"/>
      <c r="I820" s="127"/>
      <c r="J820" s="56"/>
      <c r="K820" s="56"/>
    </row>
    <row r="821" spans="1:11">
      <c r="A821" s="88" t="s">
        <v>1070</v>
      </c>
      <c r="B821" s="5"/>
      <c r="C821" s="48" t="s">
        <v>1084</v>
      </c>
      <c r="D821" s="56"/>
      <c r="E821" s="60">
        <v>1</v>
      </c>
      <c r="F821" s="126">
        <v>380</v>
      </c>
      <c r="G821" s="126">
        <f t="shared" si="33"/>
        <v>380</v>
      </c>
      <c r="H821" s="126"/>
      <c r="I821" s="127"/>
      <c r="J821" s="56"/>
      <c r="K821" s="56"/>
    </row>
    <row r="822" spans="1:11">
      <c r="A822" s="88" t="s">
        <v>1071</v>
      </c>
      <c r="B822" s="5"/>
      <c r="C822" s="48" t="s">
        <v>1085</v>
      </c>
      <c r="D822" s="56"/>
      <c r="E822" s="60">
        <v>1</v>
      </c>
      <c r="F822" s="126">
        <v>380</v>
      </c>
      <c r="G822" s="126">
        <f t="shared" si="33"/>
        <v>380</v>
      </c>
      <c r="H822" s="126"/>
      <c r="I822" s="127"/>
      <c r="J822" s="56"/>
      <c r="K822" s="56"/>
    </row>
    <row r="823" spans="1:11">
      <c r="A823" s="88" t="s">
        <v>1072</v>
      </c>
      <c r="B823" s="5"/>
      <c r="C823" s="48" t="s">
        <v>1086</v>
      </c>
      <c r="D823" s="56"/>
      <c r="E823" s="60">
        <v>1</v>
      </c>
      <c r="F823" s="126">
        <v>350</v>
      </c>
      <c r="G823" s="126">
        <f t="shared" si="33"/>
        <v>350</v>
      </c>
      <c r="H823" s="126"/>
      <c r="I823" s="127"/>
      <c r="J823" s="56"/>
      <c r="K823" s="56"/>
    </row>
    <row r="824" spans="1:11">
      <c r="A824" s="88" t="s">
        <v>1073</v>
      </c>
      <c r="B824" s="5"/>
      <c r="C824" s="48" t="s">
        <v>1087</v>
      </c>
      <c r="D824" s="56"/>
      <c r="E824" s="60">
        <v>1</v>
      </c>
      <c r="F824" s="126">
        <v>350</v>
      </c>
      <c r="G824" s="126">
        <f t="shared" si="33"/>
        <v>350</v>
      </c>
      <c r="H824" s="126"/>
      <c r="I824" s="127"/>
      <c r="J824" s="56"/>
      <c r="K824" s="56"/>
    </row>
    <row r="825" spans="1:11">
      <c r="A825" s="88" t="s">
        <v>1074</v>
      </c>
      <c r="B825" s="5"/>
      <c r="C825" s="48" t="s">
        <v>1088</v>
      </c>
      <c r="D825" s="56"/>
      <c r="E825" s="60">
        <v>1</v>
      </c>
      <c r="F825" s="126">
        <v>350</v>
      </c>
      <c r="G825" s="126">
        <f t="shared" si="33"/>
        <v>350</v>
      </c>
      <c r="H825" s="126"/>
      <c r="I825" s="127"/>
      <c r="J825" s="56"/>
      <c r="K825" s="56"/>
    </row>
    <row r="826" spans="1:11">
      <c r="A826" s="88" t="s">
        <v>1075</v>
      </c>
      <c r="B826" s="5"/>
      <c r="C826" s="48" t="s">
        <v>1089</v>
      </c>
      <c r="D826" s="56"/>
      <c r="E826" s="60">
        <v>1</v>
      </c>
      <c r="F826" s="126">
        <v>390</v>
      </c>
      <c r="G826" s="126">
        <f t="shared" si="33"/>
        <v>390</v>
      </c>
      <c r="H826" s="126"/>
      <c r="I826" s="127"/>
      <c r="J826" s="56"/>
      <c r="K826" s="56"/>
    </row>
    <row r="827" spans="1:11">
      <c r="A827" s="88" t="s">
        <v>1076</v>
      </c>
      <c r="B827" s="5"/>
      <c r="C827" s="48" t="s">
        <v>1090</v>
      </c>
      <c r="D827" s="56"/>
      <c r="E827" s="60">
        <v>1</v>
      </c>
      <c r="F827" s="126">
        <v>390</v>
      </c>
      <c r="G827" s="126">
        <f t="shared" si="33"/>
        <v>390</v>
      </c>
      <c r="H827" s="126"/>
      <c r="I827" s="127"/>
      <c r="J827" s="56"/>
      <c r="K827" s="56"/>
    </row>
    <row r="828" spans="1:11">
      <c r="A828" s="88" t="s">
        <v>1077</v>
      </c>
      <c r="B828" s="5"/>
      <c r="C828" s="48" t="s">
        <v>1091</v>
      </c>
      <c r="D828" s="56"/>
      <c r="E828" s="60">
        <v>1</v>
      </c>
      <c r="F828" s="126">
        <v>320</v>
      </c>
      <c r="G828" s="126">
        <f t="shared" si="33"/>
        <v>320</v>
      </c>
      <c r="H828" s="126"/>
      <c r="I828" s="127"/>
      <c r="J828" s="56"/>
      <c r="K828" s="56"/>
    </row>
    <row r="829" spans="1:11">
      <c r="A829" s="88" t="s">
        <v>1078</v>
      </c>
      <c r="B829" s="5"/>
      <c r="C829" s="48" t="s">
        <v>1092</v>
      </c>
      <c r="D829" s="56"/>
      <c r="E829" s="60">
        <v>1</v>
      </c>
      <c r="F829" s="126">
        <v>380</v>
      </c>
      <c r="G829" s="126">
        <f t="shared" si="33"/>
        <v>380</v>
      </c>
      <c r="H829" s="126"/>
      <c r="I829" s="127"/>
      <c r="J829" s="56"/>
      <c r="K829" s="56"/>
    </row>
    <row r="830" spans="1:11">
      <c r="A830" s="2" t="s">
        <v>130</v>
      </c>
      <c r="B830" s="2" t="s">
        <v>104</v>
      </c>
      <c r="C830" s="2"/>
      <c r="D830" s="43" t="s">
        <v>7</v>
      </c>
      <c r="E830" s="43" t="s">
        <v>2197</v>
      </c>
      <c r="F830" s="124"/>
      <c r="G830" s="124"/>
      <c r="H830" s="124">
        <f>SUM(G831:G842)</f>
        <v>24580</v>
      </c>
      <c r="I830" s="125">
        <v>1</v>
      </c>
      <c r="J830" s="124">
        <f>I830*H830</f>
        <v>24580</v>
      </c>
      <c r="K830" s="124"/>
    </row>
    <row r="831" spans="1:11">
      <c r="A831" s="65" t="s">
        <v>1093</v>
      </c>
      <c r="B831" s="5"/>
      <c r="C831" s="27" t="s">
        <v>1105</v>
      </c>
      <c r="D831" s="56"/>
      <c r="E831" s="60">
        <v>1</v>
      </c>
      <c r="F831" s="126">
        <v>600</v>
      </c>
      <c r="G831" s="126">
        <f t="shared" si="33"/>
        <v>600</v>
      </c>
      <c r="H831" s="126"/>
      <c r="I831" s="127"/>
      <c r="J831" s="56"/>
      <c r="K831" s="56"/>
    </row>
    <row r="832" spans="1:11">
      <c r="A832" s="65" t="s">
        <v>1094</v>
      </c>
      <c r="B832" s="5"/>
      <c r="C832" s="27" t="s">
        <v>1106</v>
      </c>
      <c r="D832" s="56"/>
      <c r="E832" s="60">
        <v>1</v>
      </c>
      <c r="F832" s="126">
        <v>1200</v>
      </c>
      <c r="G832" s="126">
        <f t="shared" si="33"/>
        <v>1200</v>
      </c>
      <c r="H832" s="126"/>
      <c r="I832" s="127"/>
      <c r="J832" s="56"/>
      <c r="K832" s="56"/>
    </row>
    <row r="833" spans="1:11">
      <c r="A833" s="65" t="s">
        <v>1095</v>
      </c>
      <c r="B833" s="5"/>
      <c r="C833" s="27" t="s">
        <v>1107</v>
      </c>
      <c r="D833" s="56"/>
      <c r="E833" s="60">
        <v>1</v>
      </c>
      <c r="F833" s="126">
        <v>1400</v>
      </c>
      <c r="G833" s="126">
        <f t="shared" si="33"/>
        <v>1400</v>
      </c>
      <c r="H833" s="126"/>
      <c r="I833" s="127"/>
      <c r="J833" s="56"/>
      <c r="K833" s="56"/>
    </row>
    <row r="834" spans="1:11">
      <c r="A834" s="65" t="s">
        <v>1096</v>
      </c>
      <c r="B834" s="5"/>
      <c r="C834" s="27" t="s">
        <v>1108</v>
      </c>
      <c r="D834" s="56"/>
      <c r="E834" s="60">
        <v>1</v>
      </c>
      <c r="F834" s="126">
        <v>2400</v>
      </c>
      <c r="G834" s="126">
        <f t="shared" si="33"/>
        <v>2400</v>
      </c>
      <c r="H834" s="126"/>
      <c r="I834" s="127"/>
      <c r="J834" s="56"/>
      <c r="K834" s="56"/>
    </row>
    <row r="835" spans="1:11">
      <c r="A835" s="65" t="s">
        <v>1097</v>
      </c>
      <c r="B835" s="5"/>
      <c r="C835" s="27" t="s">
        <v>1109</v>
      </c>
      <c r="D835" s="56"/>
      <c r="E835" s="60">
        <v>1</v>
      </c>
      <c r="F835" s="126">
        <v>800</v>
      </c>
      <c r="G835" s="126">
        <f t="shared" si="33"/>
        <v>800</v>
      </c>
      <c r="H835" s="126"/>
      <c r="I835" s="127"/>
      <c r="J835" s="56"/>
      <c r="K835" s="56"/>
    </row>
    <row r="836" spans="1:11">
      <c r="A836" s="65" t="s">
        <v>1098</v>
      </c>
      <c r="B836" s="5"/>
      <c r="C836" s="27" t="s">
        <v>1110</v>
      </c>
      <c r="D836" s="56"/>
      <c r="E836" s="60">
        <v>1</v>
      </c>
      <c r="F836" s="126">
        <v>2580</v>
      </c>
      <c r="G836" s="126">
        <f t="shared" si="33"/>
        <v>2580</v>
      </c>
      <c r="H836" s="126"/>
      <c r="I836" s="127"/>
      <c r="J836" s="56"/>
      <c r="K836" s="56"/>
    </row>
    <row r="837" spans="1:11">
      <c r="A837" s="65" t="s">
        <v>1099</v>
      </c>
      <c r="B837" s="5"/>
      <c r="C837" s="27" t="s">
        <v>1111</v>
      </c>
      <c r="D837" s="56"/>
      <c r="E837" s="60">
        <v>1</v>
      </c>
      <c r="F837" s="126">
        <v>2800</v>
      </c>
      <c r="G837" s="126">
        <f t="shared" si="28"/>
        <v>2800</v>
      </c>
      <c r="H837" s="126"/>
      <c r="I837" s="127"/>
      <c r="J837" s="56"/>
      <c r="K837" s="56"/>
    </row>
    <row r="838" spans="1:11">
      <c r="A838" s="65" t="s">
        <v>1100</v>
      </c>
      <c r="B838" s="5"/>
      <c r="C838" s="27" t="s">
        <v>1112</v>
      </c>
      <c r="D838" s="56"/>
      <c r="E838" s="60">
        <v>1</v>
      </c>
      <c r="F838" s="126">
        <v>2400</v>
      </c>
      <c r="G838" s="126">
        <f t="shared" si="28"/>
        <v>2400</v>
      </c>
      <c r="H838" s="126"/>
      <c r="I838" s="127"/>
      <c r="J838" s="56"/>
      <c r="K838" s="56"/>
    </row>
    <row r="839" spans="1:11">
      <c r="A839" s="65" t="s">
        <v>1101</v>
      </c>
      <c r="B839" s="5"/>
      <c r="C839" s="27" t="s">
        <v>1113</v>
      </c>
      <c r="D839" s="56"/>
      <c r="E839" s="60">
        <v>1</v>
      </c>
      <c r="F839" s="126">
        <v>2400</v>
      </c>
      <c r="G839" s="126">
        <f t="shared" si="28"/>
        <v>2400</v>
      </c>
      <c r="H839" s="126"/>
      <c r="I839" s="127"/>
      <c r="J839" s="56"/>
      <c r="K839" s="56"/>
    </row>
    <row r="840" spans="1:11">
      <c r="A840" s="65" t="s">
        <v>1102</v>
      </c>
      <c r="B840" s="5"/>
      <c r="C840" s="27" t="s">
        <v>1114</v>
      </c>
      <c r="D840" s="56"/>
      <c r="E840" s="60">
        <v>1</v>
      </c>
      <c r="F840" s="126">
        <v>2400</v>
      </c>
      <c r="G840" s="126">
        <f t="shared" si="28"/>
        <v>2400</v>
      </c>
      <c r="H840" s="126"/>
      <c r="I840" s="127"/>
      <c r="J840" s="56"/>
      <c r="K840" s="56"/>
    </row>
    <row r="841" spans="1:11">
      <c r="A841" s="65" t="s">
        <v>1103</v>
      </c>
      <c r="B841" s="5"/>
      <c r="C841" s="27" t="s">
        <v>1115</v>
      </c>
      <c r="D841" s="56"/>
      <c r="E841" s="60">
        <v>1</v>
      </c>
      <c r="F841" s="126">
        <v>2000</v>
      </c>
      <c r="G841" s="126">
        <f t="shared" si="28"/>
        <v>2000</v>
      </c>
      <c r="H841" s="126"/>
      <c r="I841" s="127"/>
      <c r="J841" s="56"/>
      <c r="K841" s="56"/>
    </row>
    <row r="842" spans="1:11">
      <c r="A842" s="65" t="s">
        <v>1104</v>
      </c>
      <c r="B842" s="5"/>
      <c r="C842" s="27" t="s">
        <v>1116</v>
      </c>
      <c r="D842" s="56"/>
      <c r="E842" s="60">
        <v>1</v>
      </c>
      <c r="F842" s="126">
        <v>3600</v>
      </c>
      <c r="G842" s="126">
        <f t="shared" si="28"/>
        <v>3600</v>
      </c>
      <c r="H842" s="126"/>
      <c r="I842" s="127"/>
      <c r="J842" s="56"/>
      <c r="K842" s="56"/>
    </row>
    <row r="843" spans="1:11">
      <c r="A843" s="2" t="s">
        <v>1802</v>
      </c>
      <c r="B843" s="2" t="s">
        <v>1803</v>
      </c>
      <c r="C843" s="2"/>
      <c r="D843" s="43"/>
      <c r="E843" s="43" t="s">
        <v>2197</v>
      </c>
      <c r="F843" s="124"/>
      <c r="G843" s="124"/>
      <c r="H843" s="124">
        <f>SUM(G844)</f>
        <v>27828</v>
      </c>
      <c r="I843" s="125">
        <v>1</v>
      </c>
      <c r="J843" s="124">
        <f>I843*H843</f>
        <v>27828</v>
      </c>
      <c r="K843" s="124"/>
    </row>
    <row r="844" spans="1:11">
      <c r="A844" s="65" t="s">
        <v>1819</v>
      </c>
      <c r="B844" s="5"/>
      <c r="C844" s="27" t="s">
        <v>1736</v>
      </c>
      <c r="D844" s="56"/>
      <c r="E844" s="60">
        <v>1</v>
      </c>
      <c r="F844" s="126">
        <v>27828</v>
      </c>
      <c r="G844" s="126">
        <f t="shared" si="28"/>
        <v>27828</v>
      </c>
      <c r="H844" s="126"/>
      <c r="I844" s="127"/>
      <c r="J844" s="56"/>
      <c r="K844" s="56"/>
    </row>
    <row r="845" spans="1:11">
      <c r="A845" s="2" t="s">
        <v>1804</v>
      </c>
      <c r="B845" s="2" t="s">
        <v>1805</v>
      </c>
      <c r="C845" s="2"/>
      <c r="D845" s="43"/>
      <c r="E845" s="43" t="s">
        <v>2197</v>
      </c>
      <c r="F845" s="124"/>
      <c r="G845" s="124"/>
      <c r="H845" s="124">
        <f>SUM(G846)</f>
        <v>81195</v>
      </c>
      <c r="I845" s="125">
        <v>1</v>
      </c>
      <c r="J845" s="124">
        <f>I845*H845</f>
        <v>81195</v>
      </c>
      <c r="K845" s="124"/>
    </row>
    <row r="846" spans="1:11">
      <c r="A846" s="65" t="s">
        <v>1820</v>
      </c>
      <c r="B846" s="5"/>
      <c r="C846" s="27" t="s">
        <v>1782</v>
      </c>
      <c r="D846" s="56"/>
      <c r="E846" s="60">
        <v>1</v>
      </c>
      <c r="F846" s="126">
        <v>81195</v>
      </c>
      <c r="G846" s="126">
        <f t="shared" si="28"/>
        <v>81195</v>
      </c>
      <c r="H846" s="126"/>
      <c r="I846" s="127"/>
      <c r="J846" s="56"/>
      <c r="K846" s="56"/>
    </row>
    <row r="847" spans="1:11">
      <c r="A847" s="2" t="s">
        <v>1806</v>
      </c>
      <c r="B847" s="2" t="s">
        <v>1807</v>
      </c>
      <c r="C847" s="2"/>
      <c r="D847" s="43"/>
      <c r="E847" s="43" t="s">
        <v>2197</v>
      </c>
      <c r="F847" s="124"/>
      <c r="G847" s="124"/>
      <c r="H847" s="124">
        <f>G848</f>
        <v>40149</v>
      </c>
      <c r="I847" s="125">
        <v>1</v>
      </c>
      <c r="J847" s="124">
        <f>I847*H847</f>
        <v>40149</v>
      </c>
      <c r="K847" s="124"/>
    </row>
    <row r="848" spans="1:11">
      <c r="A848" s="65" t="s">
        <v>1821</v>
      </c>
      <c r="B848" s="5"/>
      <c r="C848" s="27" t="s">
        <v>1810</v>
      </c>
      <c r="D848" s="56"/>
      <c r="E848" s="60">
        <v>1</v>
      </c>
      <c r="F848" s="126">
        <v>40149</v>
      </c>
      <c r="G848" s="126">
        <f t="shared" si="28"/>
        <v>40149</v>
      </c>
      <c r="H848" s="126"/>
      <c r="I848" s="127"/>
      <c r="J848" s="56"/>
      <c r="K848" s="56"/>
    </row>
    <row r="849" spans="1:11" ht="30">
      <c r="A849" s="2" t="s">
        <v>1808</v>
      </c>
      <c r="B849" s="2" t="s">
        <v>1809</v>
      </c>
      <c r="C849" s="2"/>
      <c r="D849" s="43"/>
      <c r="E849" s="43" t="s">
        <v>2197</v>
      </c>
      <c r="F849" s="124"/>
      <c r="G849" s="124"/>
      <c r="H849" s="124">
        <f>SUM(G850:G870)</f>
        <v>626957</v>
      </c>
      <c r="I849" s="125">
        <v>1</v>
      </c>
      <c r="J849" s="124">
        <f>I849*H849</f>
        <v>626957</v>
      </c>
      <c r="K849" s="124"/>
    </row>
    <row r="850" spans="1:11">
      <c r="A850" s="65" t="s">
        <v>1822</v>
      </c>
      <c r="B850" s="5"/>
      <c r="C850" s="27" t="s">
        <v>1700</v>
      </c>
      <c r="D850" s="56"/>
      <c r="E850" s="60">
        <v>1</v>
      </c>
      <c r="F850" s="126">
        <v>46429</v>
      </c>
      <c r="G850" s="126">
        <f t="shared" si="28"/>
        <v>46429</v>
      </c>
      <c r="H850" s="126"/>
      <c r="I850" s="127"/>
      <c r="J850" s="56"/>
      <c r="K850" s="56"/>
    </row>
    <row r="851" spans="1:11">
      <c r="A851" s="65" t="s">
        <v>1823</v>
      </c>
      <c r="B851" s="5"/>
      <c r="C851" s="27" t="s">
        <v>1670</v>
      </c>
      <c r="D851" s="56"/>
      <c r="E851" s="60">
        <v>1</v>
      </c>
      <c r="F851" s="126">
        <v>53607</v>
      </c>
      <c r="G851" s="126">
        <f t="shared" ref="G851:G870" si="34">F851*E851</f>
        <v>53607</v>
      </c>
      <c r="H851" s="126"/>
      <c r="I851" s="127"/>
      <c r="J851" s="56"/>
      <c r="K851" s="56"/>
    </row>
    <row r="852" spans="1:11" ht="30">
      <c r="A852" s="65" t="s">
        <v>1824</v>
      </c>
      <c r="B852" s="5"/>
      <c r="C852" s="27" t="s">
        <v>1671</v>
      </c>
      <c r="D852" s="56"/>
      <c r="E852" s="60">
        <v>1</v>
      </c>
      <c r="F852" s="126">
        <v>73833</v>
      </c>
      <c r="G852" s="126">
        <f t="shared" si="34"/>
        <v>73833</v>
      </c>
      <c r="H852" s="126"/>
      <c r="I852" s="127"/>
      <c r="J852" s="56"/>
      <c r="K852" s="56"/>
    </row>
    <row r="853" spans="1:11">
      <c r="A853" s="65" t="s">
        <v>1825</v>
      </c>
      <c r="B853" s="5"/>
      <c r="C853" s="27" t="s">
        <v>1672</v>
      </c>
      <c r="D853" s="56"/>
      <c r="E853" s="60">
        <v>1</v>
      </c>
      <c r="F853" s="126">
        <v>1570</v>
      </c>
      <c r="G853" s="126">
        <f t="shared" si="34"/>
        <v>1570</v>
      </c>
      <c r="H853" s="126"/>
      <c r="I853" s="127"/>
      <c r="J853" s="56"/>
      <c r="K853" s="56"/>
    </row>
    <row r="854" spans="1:11">
      <c r="A854" s="65" t="s">
        <v>1826</v>
      </c>
      <c r="B854" s="5"/>
      <c r="C854" s="27" t="s">
        <v>1673</v>
      </c>
      <c r="D854" s="56"/>
      <c r="E854" s="60">
        <v>1</v>
      </c>
      <c r="F854" s="126">
        <v>19962</v>
      </c>
      <c r="G854" s="126">
        <f t="shared" si="34"/>
        <v>19962</v>
      </c>
      <c r="H854" s="126"/>
      <c r="I854" s="127"/>
      <c r="J854" s="56"/>
      <c r="K854" s="56"/>
    </row>
    <row r="855" spans="1:11">
      <c r="A855" s="65" t="s">
        <v>1827</v>
      </c>
      <c r="B855" s="5"/>
      <c r="C855" s="27" t="s">
        <v>1674</v>
      </c>
      <c r="D855" s="56"/>
      <c r="E855" s="60">
        <v>1</v>
      </c>
      <c r="F855" s="126">
        <v>1346</v>
      </c>
      <c r="G855" s="126">
        <f t="shared" si="34"/>
        <v>1346</v>
      </c>
      <c r="H855" s="126"/>
      <c r="I855" s="127"/>
      <c r="J855" s="56"/>
      <c r="K855" s="56"/>
    </row>
    <row r="856" spans="1:11">
      <c r="A856" s="65" t="s">
        <v>1828</v>
      </c>
      <c r="B856" s="5"/>
      <c r="C856" s="27" t="s">
        <v>1701</v>
      </c>
      <c r="D856" s="56"/>
      <c r="E856" s="60">
        <v>1</v>
      </c>
      <c r="F856" s="126">
        <v>25794</v>
      </c>
      <c r="G856" s="126">
        <f t="shared" si="34"/>
        <v>25794</v>
      </c>
      <c r="H856" s="126"/>
      <c r="I856" s="127"/>
      <c r="J856" s="56"/>
      <c r="K856" s="56"/>
    </row>
    <row r="857" spans="1:11">
      <c r="A857" s="65" t="s">
        <v>1829</v>
      </c>
      <c r="B857" s="5"/>
      <c r="C857" s="27" t="s">
        <v>1678</v>
      </c>
      <c r="D857" s="56"/>
      <c r="E857" s="60">
        <v>1</v>
      </c>
      <c r="F857" s="126">
        <v>17271</v>
      </c>
      <c r="G857" s="126">
        <f t="shared" si="34"/>
        <v>17271</v>
      </c>
      <c r="H857" s="126"/>
      <c r="I857" s="127"/>
      <c r="J857" s="56"/>
      <c r="K857" s="56"/>
    </row>
    <row r="858" spans="1:11">
      <c r="A858" s="65" t="s">
        <v>1830</v>
      </c>
      <c r="B858" s="5"/>
      <c r="C858" s="27" t="s">
        <v>1680</v>
      </c>
      <c r="D858" s="56"/>
      <c r="E858" s="60">
        <v>1</v>
      </c>
      <c r="F858" s="126">
        <v>10990</v>
      </c>
      <c r="G858" s="126">
        <f t="shared" si="34"/>
        <v>10990</v>
      </c>
      <c r="H858" s="126"/>
      <c r="I858" s="127"/>
      <c r="J858" s="56"/>
      <c r="K858" s="56"/>
    </row>
    <row r="859" spans="1:11">
      <c r="A859" s="65" t="s">
        <v>1831</v>
      </c>
      <c r="B859" s="5"/>
      <c r="C859" s="27" t="s">
        <v>1712</v>
      </c>
      <c r="D859" s="56"/>
      <c r="E859" s="60">
        <v>1</v>
      </c>
      <c r="F859" s="126">
        <v>37906</v>
      </c>
      <c r="G859" s="126">
        <f t="shared" si="34"/>
        <v>37906</v>
      </c>
      <c r="H859" s="126"/>
      <c r="I859" s="127"/>
      <c r="J859" s="56"/>
      <c r="K859" s="56"/>
    </row>
    <row r="860" spans="1:11">
      <c r="A860" s="65" t="s">
        <v>1832</v>
      </c>
      <c r="B860" s="5"/>
      <c r="C860" s="27" t="s">
        <v>1713</v>
      </c>
      <c r="D860" s="56"/>
      <c r="E860" s="60">
        <v>1</v>
      </c>
      <c r="F860" s="126">
        <v>39028</v>
      </c>
      <c r="G860" s="126">
        <f t="shared" si="34"/>
        <v>39028</v>
      </c>
      <c r="H860" s="126"/>
      <c r="I860" s="127"/>
      <c r="J860" s="56"/>
      <c r="K860" s="56"/>
    </row>
    <row r="861" spans="1:11">
      <c r="A861" s="65" t="s">
        <v>1833</v>
      </c>
      <c r="B861" s="5"/>
      <c r="C861" s="27" t="s">
        <v>1724</v>
      </c>
      <c r="D861" s="56"/>
      <c r="E861" s="60">
        <v>1</v>
      </c>
      <c r="F861" s="126">
        <v>17280</v>
      </c>
      <c r="G861" s="126">
        <f t="shared" si="34"/>
        <v>17280</v>
      </c>
      <c r="H861" s="126"/>
      <c r="I861" s="127"/>
      <c r="J861" s="56"/>
      <c r="K861" s="56"/>
    </row>
    <row r="862" spans="1:11">
      <c r="A862" s="65" t="s">
        <v>1834</v>
      </c>
      <c r="B862" s="5"/>
      <c r="C862" s="27" t="s">
        <v>1754</v>
      </c>
      <c r="D862" s="56"/>
      <c r="E862" s="60">
        <v>1</v>
      </c>
      <c r="F862" s="126">
        <v>26691</v>
      </c>
      <c r="G862" s="126">
        <f t="shared" si="34"/>
        <v>26691</v>
      </c>
      <c r="H862" s="126"/>
      <c r="I862" s="127"/>
      <c r="J862" s="56"/>
      <c r="K862" s="56"/>
    </row>
    <row r="863" spans="1:11" ht="30">
      <c r="A863" s="65" t="s">
        <v>1835</v>
      </c>
      <c r="B863" s="5"/>
      <c r="C863" s="27" t="s">
        <v>1755</v>
      </c>
      <c r="D863" s="56"/>
      <c r="E863" s="60">
        <v>1</v>
      </c>
      <c r="F863" s="126">
        <v>62579</v>
      </c>
      <c r="G863" s="126">
        <f t="shared" si="34"/>
        <v>62579</v>
      </c>
      <c r="H863" s="126"/>
      <c r="I863" s="127"/>
      <c r="J863" s="56"/>
      <c r="K863" s="56"/>
    </row>
    <row r="864" spans="1:11">
      <c r="A864" s="65" t="s">
        <v>1836</v>
      </c>
      <c r="B864" s="5"/>
      <c r="C864" s="27" t="s">
        <v>1708</v>
      </c>
      <c r="D864" s="56"/>
      <c r="E864" s="60">
        <v>1</v>
      </c>
      <c r="F864" s="126">
        <v>28934</v>
      </c>
      <c r="G864" s="126">
        <f t="shared" si="34"/>
        <v>28934</v>
      </c>
      <c r="H864" s="126"/>
      <c r="I864" s="127"/>
      <c r="J864" s="56"/>
      <c r="K864" s="56"/>
    </row>
    <row r="865" spans="1:11">
      <c r="A865" s="65" t="s">
        <v>1837</v>
      </c>
      <c r="B865" s="5"/>
      <c r="C865" s="27" t="s">
        <v>1729</v>
      </c>
      <c r="D865" s="56"/>
      <c r="E865" s="60">
        <v>1</v>
      </c>
      <c r="F865" s="126">
        <v>67737</v>
      </c>
      <c r="G865" s="126">
        <f t="shared" si="34"/>
        <v>67737</v>
      </c>
      <c r="H865" s="126"/>
      <c r="I865" s="127"/>
      <c r="J865" s="56"/>
      <c r="K865" s="56"/>
    </row>
    <row r="866" spans="1:11">
      <c r="A866" s="65" t="s">
        <v>1838</v>
      </c>
      <c r="B866" s="5"/>
      <c r="C866" s="27" t="s">
        <v>1730</v>
      </c>
      <c r="D866" s="56"/>
      <c r="E866" s="60">
        <v>1</v>
      </c>
      <c r="F866" s="126">
        <v>58093</v>
      </c>
      <c r="G866" s="126">
        <f t="shared" si="34"/>
        <v>58093</v>
      </c>
      <c r="H866" s="126"/>
      <c r="I866" s="127"/>
      <c r="J866" s="56"/>
      <c r="K866" s="56"/>
    </row>
    <row r="867" spans="1:11">
      <c r="A867" s="65" t="s">
        <v>1839</v>
      </c>
      <c r="B867" s="5"/>
      <c r="C867" s="27" t="s">
        <v>1017</v>
      </c>
      <c r="D867" s="56"/>
      <c r="E867" s="60">
        <v>1</v>
      </c>
      <c r="F867" s="126">
        <v>4262</v>
      </c>
      <c r="G867" s="126">
        <f t="shared" si="34"/>
        <v>4262</v>
      </c>
      <c r="H867" s="126"/>
      <c r="I867" s="127"/>
      <c r="J867" s="56"/>
      <c r="K867" s="56"/>
    </row>
    <row r="868" spans="1:11">
      <c r="A868" s="65" t="s">
        <v>1840</v>
      </c>
      <c r="B868" s="5"/>
      <c r="C868" s="27" t="s">
        <v>1018</v>
      </c>
      <c r="D868" s="56"/>
      <c r="E868" s="60">
        <v>1</v>
      </c>
      <c r="F868" s="126">
        <v>1346</v>
      </c>
      <c r="G868" s="126">
        <f t="shared" si="34"/>
        <v>1346</v>
      </c>
      <c r="H868" s="126"/>
      <c r="I868" s="127"/>
      <c r="J868" s="56"/>
      <c r="K868" s="56"/>
    </row>
    <row r="869" spans="1:11" ht="30">
      <c r="A869" s="65" t="s">
        <v>1841</v>
      </c>
      <c r="B869" s="5"/>
      <c r="C869" s="27" t="s">
        <v>934</v>
      </c>
      <c r="D869" s="56"/>
      <c r="E869" s="60">
        <v>1</v>
      </c>
      <c r="F869" s="126">
        <v>2243</v>
      </c>
      <c r="G869" s="126">
        <f t="shared" si="34"/>
        <v>2243</v>
      </c>
      <c r="H869" s="126"/>
      <c r="I869" s="127"/>
      <c r="J869" s="56"/>
      <c r="K869" s="56"/>
    </row>
    <row r="870" spans="1:11">
      <c r="A870" s="65" t="s">
        <v>1842</v>
      </c>
      <c r="B870" s="5"/>
      <c r="C870" s="27" t="s">
        <v>1792</v>
      </c>
      <c r="D870" s="56"/>
      <c r="E870" s="60">
        <v>1</v>
      </c>
      <c r="F870" s="126">
        <v>30056</v>
      </c>
      <c r="G870" s="126">
        <f t="shared" si="34"/>
        <v>30056</v>
      </c>
      <c r="H870" s="126"/>
      <c r="I870" s="127"/>
      <c r="J870" s="56"/>
      <c r="K870" s="56"/>
    </row>
    <row r="871" spans="1:11" ht="30">
      <c r="A871" s="2" t="s">
        <v>1811</v>
      </c>
      <c r="B871" s="2" t="s">
        <v>1812</v>
      </c>
      <c r="C871" s="2"/>
      <c r="D871" s="43"/>
      <c r="E871" s="43" t="s">
        <v>2197</v>
      </c>
      <c r="F871" s="124"/>
      <c r="G871" s="124"/>
      <c r="H871" s="124">
        <f>SUM(G872:G922)</f>
        <v>1001337</v>
      </c>
      <c r="I871" s="125">
        <v>1</v>
      </c>
      <c r="J871" s="124">
        <f>I871*H871</f>
        <v>1001337</v>
      </c>
      <c r="K871" s="124"/>
    </row>
    <row r="872" spans="1:11">
      <c r="A872" s="65" t="s">
        <v>1843</v>
      </c>
      <c r="B872" s="5"/>
      <c r="C872" s="16" t="s">
        <v>1813</v>
      </c>
      <c r="D872" s="56"/>
      <c r="E872" s="19">
        <v>1</v>
      </c>
      <c r="F872" s="138">
        <v>5850</v>
      </c>
      <c r="G872" s="126">
        <f t="shared" ref="G872:G922" si="35">F872*E872</f>
        <v>5850</v>
      </c>
      <c r="H872" s="126"/>
      <c r="I872" s="127"/>
      <c r="J872" s="56"/>
      <c r="K872" s="56"/>
    </row>
    <row r="873" spans="1:11">
      <c r="A873" s="65" t="s">
        <v>1844</v>
      </c>
      <c r="B873" s="5"/>
      <c r="C873" s="16" t="s">
        <v>1814</v>
      </c>
      <c r="D873" s="56"/>
      <c r="E873" s="20">
        <v>1</v>
      </c>
      <c r="F873" s="138">
        <v>5850</v>
      </c>
      <c r="G873" s="126">
        <f t="shared" si="35"/>
        <v>5850</v>
      </c>
      <c r="H873" s="126"/>
      <c r="I873" s="127"/>
      <c r="J873" s="56"/>
      <c r="K873" s="56"/>
    </row>
    <row r="874" spans="1:11">
      <c r="A874" s="65" t="s">
        <v>1845</v>
      </c>
      <c r="B874" s="5"/>
      <c r="C874" s="16" t="s">
        <v>1815</v>
      </c>
      <c r="D874" s="56"/>
      <c r="E874" s="20">
        <v>1</v>
      </c>
      <c r="F874" s="138">
        <v>5850</v>
      </c>
      <c r="G874" s="126">
        <f t="shared" si="35"/>
        <v>5850</v>
      </c>
      <c r="H874" s="126"/>
      <c r="I874" s="127"/>
      <c r="J874" s="56"/>
      <c r="K874" s="56"/>
    </row>
    <row r="875" spans="1:11">
      <c r="A875" s="65" t="s">
        <v>1846</v>
      </c>
      <c r="B875" s="5"/>
      <c r="C875" s="16" t="s">
        <v>1667</v>
      </c>
      <c r="D875" s="56"/>
      <c r="E875" s="20">
        <v>2</v>
      </c>
      <c r="F875" s="138">
        <v>22205</v>
      </c>
      <c r="G875" s="126">
        <f t="shared" si="35"/>
        <v>44410</v>
      </c>
      <c r="H875" s="126"/>
      <c r="I875" s="127"/>
      <c r="J875" s="56"/>
      <c r="K875" s="56"/>
    </row>
    <row r="876" spans="1:11" ht="30">
      <c r="A876" s="65" t="s">
        <v>1847</v>
      </c>
      <c r="B876" s="5"/>
      <c r="C876" s="17" t="s">
        <v>716</v>
      </c>
      <c r="D876" s="56"/>
      <c r="E876" s="21">
        <v>1</v>
      </c>
      <c r="F876" s="138">
        <v>74915</v>
      </c>
      <c r="G876" s="126">
        <f t="shared" si="35"/>
        <v>74915</v>
      </c>
      <c r="H876" s="126"/>
      <c r="I876" s="127"/>
      <c r="J876" s="56"/>
      <c r="K876" s="56"/>
    </row>
    <row r="877" spans="1:11">
      <c r="A877" s="65" t="s">
        <v>1848</v>
      </c>
      <c r="B877" s="5"/>
      <c r="C877" s="16" t="s">
        <v>717</v>
      </c>
      <c r="D877" s="56"/>
      <c r="E877" s="20">
        <v>1</v>
      </c>
      <c r="F877" s="138">
        <v>39670</v>
      </c>
      <c r="G877" s="126">
        <f t="shared" si="35"/>
        <v>39670</v>
      </c>
      <c r="H877" s="126"/>
      <c r="I877" s="127"/>
      <c r="J877" s="56"/>
      <c r="K877" s="56"/>
    </row>
    <row r="878" spans="1:11">
      <c r="A878" s="65" t="s">
        <v>1849</v>
      </c>
      <c r="B878" s="5"/>
      <c r="C878" s="16" t="s">
        <v>718</v>
      </c>
      <c r="D878" s="56"/>
      <c r="E878" s="20">
        <v>1</v>
      </c>
      <c r="F878" s="138">
        <v>980</v>
      </c>
      <c r="G878" s="126">
        <f t="shared" si="35"/>
        <v>980</v>
      </c>
      <c r="H878" s="126"/>
      <c r="I878" s="127"/>
      <c r="J878" s="56"/>
      <c r="K878" s="56"/>
    </row>
    <row r="879" spans="1:11">
      <c r="A879" s="65" t="s">
        <v>1850</v>
      </c>
      <c r="B879" s="5"/>
      <c r="C879" s="22" t="s">
        <v>1642</v>
      </c>
      <c r="D879" s="56"/>
      <c r="E879" s="23">
        <v>1</v>
      </c>
      <c r="F879" s="138">
        <v>17505</v>
      </c>
      <c r="G879" s="126">
        <f t="shared" si="35"/>
        <v>17505</v>
      </c>
      <c r="H879" s="126"/>
      <c r="I879" s="127"/>
      <c r="J879" s="56"/>
      <c r="K879" s="56"/>
    </row>
    <row r="880" spans="1:11">
      <c r="A880" s="65" t="s">
        <v>1851</v>
      </c>
      <c r="B880" s="5"/>
      <c r="C880" s="16" t="s">
        <v>1643</v>
      </c>
      <c r="D880" s="56"/>
      <c r="E880" s="20">
        <v>1</v>
      </c>
      <c r="F880" s="138">
        <v>17720</v>
      </c>
      <c r="G880" s="126">
        <f t="shared" si="35"/>
        <v>17720</v>
      </c>
      <c r="H880" s="126"/>
      <c r="I880" s="127"/>
      <c r="J880" s="56"/>
      <c r="K880" s="56"/>
    </row>
    <row r="881" spans="1:11">
      <c r="A881" s="65" t="s">
        <v>1852</v>
      </c>
      <c r="B881" s="5"/>
      <c r="C881" s="16" t="s">
        <v>734</v>
      </c>
      <c r="D881" s="56"/>
      <c r="E881" s="20">
        <v>1</v>
      </c>
      <c r="F881" s="138">
        <v>56971</v>
      </c>
      <c r="G881" s="126">
        <f t="shared" si="35"/>
        <v>56971</v>
      </c>
      <c r="H881" s="126"/>
      <c r="I881" s="127"/>
      <c r="J881" s="56"/>
      <c r="K881" s="56"/>
    </row>
    <row r="882" spans="1:11">
      <c r="A882" s="65" t="s">
        <v>1853</v>
      </c>
      <c r="B882" s="5"/>
      <c r="C882" s="16" t="s">
        <v>1665</v>
      </c>
      <c r="D882" s="56"/>
      <c r="E882" s="20">
        <v>1</v>
      </c>
      <c r="F882" s="138">
        <v>89494</v>
      </c>
      <c r="G882" s="126">
        <f t="shared" si="35"/>
        <v>89494</v>
      </c>
      <c r="H882" s="126"/>
      <c r="I882" s="127"/>
      <c r="J882" s="56"/>
      <c r="K882" s="56"/>
    </row>
    <row r="883" spans="1:11">
      <c r="A883" s="65" t="s">
        <v>1854</v>
      </c>
      <c r="B883" s="5"/>
      <c r="C883" s="17" t="s">
        <v>1666</v>
      </c>
      <c r="D883" s="56"/>
      <c r="E883" s="21">
        <v>1</v>
      </c>
      <c r="F883" s="138">
        <v>15476</v>
      </c>
      <c r="G883" s="126">
        <f t="shared" si="35"/>
        <v>15476</v>
      </c>
      <c r="H883" s="126"/>
      <c r="I883" s="127"/>
      <c r="J883" s="56"/>
      <c r="K883" s="56"/>
    </row>
    <row r="884" spans="1:11">
      <c r="A884" s="65" t="s">
        <v>1855</v>
      </c>
      <c r="B884" s="5"/>
      <c r="C884" s="13" t="s">
        <v>903</v>
      </c>
      <c r="D884" s="56"/>
      <c r="E884" s="24">
        <v>1</v>
      </c>
      <c r="F884" s="139">
        <v>17720</v>
      </c>
      <c r="G884" s="126">
        <f t="shared" si="35"/>
        <v>17720</v>
      </c>
      <c r="H884" s="126"/>
      <c r="I884" s="127"/>
      <c r="J884" s="56"/>
      <c r="K884" s="56"/>
    </row>
    <row r="885" spans="1:11">
      <c r="A885" s="65" t="s">
        <v>1856</v>
      </c>
      <c r="B885" s="5"/>
      <c r="C885" s="13" t="s">
        <v>1009</v>
      </c>
      <c r="D885" s="56"/>
      <c r="E885" s="24">
        <v>1</v>
      </c>
      <c r="F885" s="139">
        <v>23552</v>
      </c>
      <c r="G885" s="126">
        <f t="shared" si="35"/>
        <v>23552</v>
      </c>
      <c r="H885" s="126"/>
      <c r="I885" s="127"/>
      <c r="J885" s="56"/>
      <c r="K885" s="56"/>
    </row>
    <row r="886" spans="1:11">
      <c r="A886" s="65" t="s">
        <v>1857</v>
      </c>
      <c r="B886" s="5"/>
      <c r="C886" s="13" t="s">
        <v>720</v>
      </c>
      <c r="D886" s="56"/>
      <c r="E886" s="24">
        <v>1</v>
      </c>
      <c r="F886" s="139">
        <v>15925</v>
      </c>
      <c r="G886" s="126">
        <f t="shared" si="35"/>
        <v>15925</v>
      </c>
      <c r="H886" s="126"/>
      <c r="I886" s="127"/>
      <c r="J886" s="56"/>
      <c r="K886" s="56"/>
    </row>
    <row r="887" spans="1:11">
      <c r="A887" s="65" t="s">
        <v>1858</v>
      </c>
      <c r="B887" s="5"/>
      <c r="C887" s="13" t="s">
        <v>721</v>
      </c>
      <c r="D887" s="56"/>
      <c r="E887" s="24">
        <v>1</v>
      </c>
      <c r="F887" s="139">
        <v>37906</v>
      </c>
      <c r="G887" s="126">
        <f t="shared" si="35"/>
        <v>37906</v>
      </c>
      <c r="H887" s="126"/>
      <c r="I887" s="127"/>
      <c r="J887" s="56"/>
      <c r="K887" s="56"/>
    </row>
    <row r="888" spans="1:11">
      <c r="A888" s="65" t="s">
        <v>1859</v>
      </c>
      <c r="B888" s="5"/>
      <c r="C888" s="13" t="s">
        <v>722</v>
      </c>
      <c r="D888" s="56"/>
      <c r="E888" s="24">
        <v>1</v>
      </c>
      <c r="F888" s="139">
        <v>18617</v>
      </c>
      <c r="G888" s="126">
        <f t="shared" si="35"/>
        <v>18617</v>
      </c>
      <c r="H888" s="126"/>
      <c r="I888" s="127"/>
      <c r="J888" s="56"/>
      <c r="K888" s="56"/>
    </row>
    <row r="889" spans="1:11">
      <c r="A889" s="65" t="s">
        <v>1860</v>
      </c>
      <c r="B889" s="5"/>
      <c r="C889" s="13" t="s">
        <v>723</v>
      </c>
      <c r="D889" s="56"/>
      <c r="E889" s="24">
        <v>1</v>
      </c>
      <c r="F889" s="139">
        <v>8748</v>
      </c>
      <c r="G889" s="126">
        <f t="shared" si="35"/>
        <v>8748</v>
      </c>
      <c r="H889" s="126"/>
      <c r="I889" s="127"/>
      <c r="J889" s="56"/>
      <c r="K889" s="56"/>
    </row>
    <row r="890" spans="1:11">
      <c r="A890" s="65" t="s">
        <v>1861</v>
      </c>
      <c r="B890" s="5"/>
      <c r="C890" s="13" t="s">
        <v>285</v>
      </c>
      <c r="D890" s="56"/>
      <c r="E890" s="24">
        <v>1</v>
      </c>
      <c r="F890" s="139">
        <v>13009</v>
      </c>
      <c r="G890" s="126">
        <f t="shared" si="35"/>
        <v>13009</v>
      </c>
      <c r="H890" s="126"/>
      <c r="I890" s="127"/>
      <c r="J890" s="56"/>
      <c r="K890" s="56"/>
    </row>
    <row r="891" spans="1:11">
      <c r="A891" s="65" t="s">
        <v>1862</v>
      </c>
      <c r="B891" s="5"/>
      <c r="C891" s="13" t="s">
        <v>724</v>
      </c>
      <c r="D891" s="56"/>
      <c r="E891" s="24">
        <v>1</v>
      </c>
      <c r="F891" s="139">
        <v>2692</v>
      </c>
      <c r="G891" s="126">
        <f t="shared" si="35"/>
        <v>2692</v>
      </c>
      <c r="H891" s="126"/>
      <c r="I891" s="127"/>
      <c r="J891" s="56"/>
      <c r="K891" s="56"/>
    </row>
    <row r="892" spans="1:11">
      <c r="A892" s="65" t="s">
        <v>1863</v>
      </c>
      <c r="B892" s="5"/>
      <c r="C892" s="13" t="s">
        <v>286</v>
      </c>
      <c r="D892" s="56"/>
      <c r="E892" s="24">
        <v>2</v>
      </c>
      <c r="F892" s="139">
        <v>8752</v>
      </c>
      <c r="G892" s="126">
        <f t="shared" si="35"/>
        <v>17504</v>
      </c>
      <c r="H892" s="126"/>
      <c r="I892" s="127"/>
      <c r="J892" s="56"/>
      <c r="K892" s="56"/>
    </row>
    <row r="893" spans="1:11">
      <c r="A893" s="65" t="s">
        <v>1864</v>
      </c>
      <c r="B893" s="5"/>
      <c r="C893" s="13" t="s">
        <v>906</v>
      </c>
      <c r="D893" s="56"/>
      <c r="E893" s="24">
        <v>1</v>
      </c>
      <c r="F893" s="139">
        <v>25794</v>
      </c>
      <c r="G893" s="126">
        <f t="shared" si="35"/>
        <v>25794</v>
      </c>
      <c r="H893" s="126"/>
      <c r="I893" s="127"/>
      <c r="J893" s="56"/>
      <c r="K893" s="56"/>
    </row>
    <row r="894" spans="1:11">
      <c r="A894" s="65" t="s">
        <v>1865</v>
      </c>
      <c r="B894" s="5"/>
      <c r="C894" s="13" t="s">
        <v>725</v>
      </c>
      <c r="D894" s="56"/>
      <c r="E894" s="24">
        <v>1</v>
      </c>
      <c r="F894" s="139">
        <v>10093</v>
      </c>
      <c r="G894" s="126">
        <f t="shared" si="35"/>
        <v>10093</v>
      </c>
      <c r="H894" s="126"/>
      <c r="I894" s="127"/>
      <c r="J894" s="56"/>
      <c r="K894" s="56"/>
    </row>
    <row r="895" spans="1:11">
      <c r="A895" s="65" t="s">
        <v>1866</v>
      </c>
      <c r="B895" s="5"/>
      <c r="C895" s="13" t="s">
        <v>726</v>
      </c>
      <c r="D895" s="56"/>
      <c r="E895" s="24">
        <v>1</v>
      </c>
      <c r="F895" s="139">
        <v>12336</v>
      </c>
      <c r="G895" s="126">
        <f t="shared" si="35"/>
        <v>12336</v>
      </c>
      <c r="H895" s="126"/>
      <c r="I895" s="127"/>
      <c r="J895" s="56"/>
      <c r="K895" s="56"/>
    </row>
    <row r="896" spans="1:11">
      <c r="A896" s="65" t="s">
        <v>1867</v>
      </c>
      <c r="B896" s="5"/>
      <c r="C896" s="13" t="s">
        <v>727</v>
      </c>
      <c r="D896" s="56"/>
      <c r="E896" s="24">
        <v>1</v>
      </c>
      <c r="F896" s="139">
        <v>15476</v>
      </c>
      <c r="G896" s="126">
        <f t="shared" si="35"/>
        <v>15476</v>
      </c>
      <c r="H896" s="126"/>
      <c r="I896" s="127"/>
      <c r="J896" s="56"/>
      <c r="K896" s="56"/>
    </row>
    <row r="897" spans="1:11">
      <c r="A897" s="65" t="s">
        <v>1868</v>
      </c>
      <c r="B897" s="5"/>
      <c r="C897" s="13" t="s">
        <v>728</v>
      </c>
      <c r="D897" s="56"/>
      <c r="E897" s="24">
        <v>1</v>
      </c>
      <c r="F897" s="139">
        <v>17719</v>
      </c>
      <c r="G897" s="126">
        <f t="shared" si="35"/>
        <v>17719</v>
      </c>
      <c r="H897" s="126"/>
      <c r="I897" s="127"/>
      <c r="J897" s="56"/>
      <c r="K897" s="56"/>
    </row>
    <row r="898" spans="1:11">
      <c r="A898" s="65" t="s">
        <v>1869</v>
      </c>
      <c r="B898" s="5"/>
      <c r="C898" s="13" t="s">
        <v>288</v>
      </c>
      <c r="D898" s="56"/>
      <c r="E898" s="24">
        <v>2</v>
      </c>
      <c r="F898" s="139">
        <v>24448</v>
      </c>
      <c r="G898" s="126">
        <f t="shared" si="35"/>
        <v>48896</v>
      </c>
      <c r="H898" s="126"/>
      <c r="I898" s="127"/>
      <c r="J898" s="56"/>
      <c r="K898" s="56"/>
    </row>
    <row r="899" spans="1:11">
      <c r="A899" s="65" t="s">
        <v>1870</v>
      </c>
      <c r="B899" s="5"/>
      <c r="C899" s="13" t="s">
        <v>1010</v>
      </c>
      <c r="D899" s="56"/>
      <c r="E899" s="24">
        <v>1</v>
      </c>
      <c r="F899" s="139">
        <v>22205</v>
      </c>
      <c r="G899" s="126">
        <f t="shared" si="35"/>
        <v>22205</v>
      </c>
      <c r="H899" s="126"/>
      <c r="I899" s="127"/>
      <c r="J899" s="56"/>
      <c r="K899" s="56"/>
    </row>
    <row r="900" spans="1:11">
      <c r="A900" s="65" t="s">
        <v>1871</v>
      </c>
      <c r="B900" s="5"/>
      <c r="C900" s="13" t="s">
        <v>1011</v>
      </c>
      <c r="D900" s="56"/>
      <c r="E900" s="24">
        <v>1</v>
      </c>
      <c r="F900" s="139">
        <v>43738</v>
      </c>
      <c r="G900" s="126">
        <f t="shared" si="35"/>
        <v>43738</v>
      </c>
      <c r="H900" s="126"/>
      <c r="I900" s="127"/>
      <c r="J900" s="56"/>
      <c r="K900" s="56"/>
    </row>
    <row r="901" spans="1:11">
      <c r="A901" s="65" t="s">
        <v>1872</v>
      </c>
      <c r="B901" s="5"/>
      <c r="C901" s="13" t="s">
        <v>1012</v>
      </c>
      <c r="D901" s="56"/>
      <c r="E901" s="24">
        <v>1</v>
      </c>
      <c r="F901" s="139">
        <v>58093</v>
      </c>
      <c r="G901" s="126">
        <f t="shared" si="35"/>
        <v>58093</v>
      </c>
      <c r="H901" s="126"/>
      <c r="I901" s="127"/>
      <c r="J901" s="56"/>
      <c r="K901" s="56"/>
    </row>
    <row r="902" spans="1:11">
      <c r="A902" s="65" t="s">
        <v>1873</v>
      </c>
      <c r="B902" s="5"/>
      <c r="C902" s="13" t="s">
        <v>729</v>
      </c>
      <c r="D902" s="56"/>
      <c r="E902" s="24">
        <v>1</v>
      </c>
      <c r="F902" s="139">
        <v>6505</v>
      </c>
      <c r="G902" s="126">
        <f t="shared" si="35"/>
        <v>6505</v>
      </c>
      <c r="H902" s="126"/>
      <c r="I902" s="127"/>
      <c r="J902" s="56"/>
      <c r="K902" s="56"/>
    </row>
    <row r="903" spans="1:11">
      <c r="A903" s="65" t="s">
        <v>1874</v>
      </c>
      <c r="B903" s="5"/>
      <c r="C903" s="13" t="s">
        <v>907</v>
      </c>
      <c r="D903" s="56"/>
      <c r="E903" s="24">
        <v>1</v>
      </c>
      <c r="F903" s="139">
        <v>15477</v>
      </c>
      <c r="G903" s="126">
        <f t="shared" si="35"/>
        <v>15477</v>
      </c>
      <c r="H903" s="126"/>
      <c r="I903" s="127"/>
      <c r="J903" s="56"/>
      <c r="K903" s="56"/>
    </row>
    <row r="904" spans="1:11">
      <c r="A904" s="65" t="s">
        <v>1875</v>
      </c>
      <c r="B904" s="5"/>
      <c r="C904" s="13" t="s">
        <v>730</v>
      </c>
      <c r="D904" s="56"/>
      <c r="E904" s="24">
        <v>1</v>
      </c>
      <c r="F904" s="139">
        <v>5159</v>
      </c>
      <c r="G904" s="126">
        <f t="shared" si="35"/>
        <v>5159</v>
      </c>
      <c r="H904" s="126"/>
      <c r="I904" s="127"/>
      <c r="J904" s="56"/>
      <c r="K904" s="56"/>
    </row>
    <row r="905" spans="1:11">
      <c r="A905" s="65" t="s">
        <v>1876</v>
      </c>
      <c r="B905" s="5"/>
      <c r="C905" s="13" t="s">
        <v>731</v>
      </c>
      <c r="D905" s="56"/>
      <c r="E905" s="24">
        <v>2</v>
      </c>
      <c r="F905" s="139">
        <v>8748</v>
      </c>
      <c r="G905" s="126">
        <f t="shared" si="35"/>
        <v>17496</v>
      </c>
      <c r="H905" s="126"/>
      <c r="I905" s="127"/>
      <c r="J905" s="56"/>
      <c r="K905" s="56"/>
    </row>
    <row r="906" spans="1:11">
      <c r="A906" s="65" t="s">
        <v>1877</v>
      </c>
      <c r="B906" s="5"/>
      <c r="C906" s="13" t="s">
        <v>732</v>
      </c>
      <c r="D906" s="56"/>
      <c r="E906" s="24">
        <v>1</v>
      </c>
      <c r="F906" s="139">
        <v>19962</v>
      </c>
      <c r="G906" s="126">
        <f t="shared" si="35"/>
        <v>19962</v>
      </c>
      <c r="H906" s="126"/>
      <c r="I906" s="127"/>
      <c r="J906" s="56"/>
      <c r="K906" s="56"/>
    </row>
    <row r="907" spans="1:11">
      <c r="A907" s="65" t="s">
        <v>1878</v>
      </c>
      <c r="B907" s="5"/>
      <c r="C907" s="13" t="s">
        <v>1013</v>
      </c>
      <c r="D907" s="56"/>
      <c r="E907" s="24">
        <v>1</v>
      </c>
      <c r="F907" s="139">
        <v>24000</v>
      </c>
      <c r="G907" s="126">
        <f t="shared" si="35"/>
        <v>24000</v>
      </c>
      <c r="H907" s="126"/>
      <c r="I907" s="127"/>
      <c r="J907" s="56"/>
      <c r="K907" s="56"/>
    </row>
    <row r="908" spans="1:11">
      <c r="A908" s="65" t="s">
        <v>1879</v>
      </c>
      <c r="B908" s="5"/>
      <c r="C908" s="13" t="s">
        <v>1014</v>
      </c>
      <c r="D908" s="56"/>
      <c r="E908" s="24">
        <v>1</v>
      </c>
      <c r="F908" s="139">
        <v>14131</v>
      </c>
      <c r="G908" s="126">
        <f t="shared" si="35"/>
        <v>14131</v>
      </c>
      <c r="H908" s="126"/>
      <c r="I908" s="127"/>
      <c r="J908" s="56"/>
      <c r="K908" s="56"/>
    </row>
    <row r="909" spans="1:11">
      <c r="A909" s="65" t="s">
        <v>1880</v>
      </c>
      <c r="B909" s="5"/>
      <c r="C909" s="13" t="s">
        <v>1015</v>
      </c>
      <c r="D909" s="56"/>
      <c r="E909" s="24">
        <v>1</v>
      </c>
      <c r="F909" s="139">
        <v>26691</v>
      </c>
      <c r="G909" s="126">
        <f t="shared" si="35"/>
        <v>26691</v>
      </c>
      <c r="H909" s="126"/>
      <c r="I909" s="127"/>
      <c r="J909" s="56"/>
      <c r="K909" s="56"/>
    </row>
    <row r="910" spans="1:11">
      <c r="A910" s="65" t="s">
        <v>1881</v>
      </c>
      <c r="B910" s="5"/>
      <c r="C910" s="13" t="s">
        <v>1016</v>
      </c>
      <c r="D910" s="56"/>
      <c r="E910" s="24">
        <v>1</v>
      </c>
      <c r="F910" s="139">
        <v>32972</v>
      </c>
      <c r="G910" s="126">
        <f t="shared" si="35"/>
        <v>32972</v>
      </c>
      <c r="H910" s="126"/>
      <c r="I910" s="127"/>
      <c r="J910" s="56"/>
      <c r="K910" s="56"/>
    </row>
    <row r="911" spans="1:11">
      <c r="A911" s="65" t="s">
        <v>1882</v>
      </c>
      <c r="B911" s="5"/>
      <c r="C911" s="13" t="s">
        <v>908</v>
      </c>
      <c r="D911" s="56"/>
      <c r="E911" s="24">
        <v>1</v>
      </c>
      <c r="F911" s="139">
        <v>21308</v>
      </c>
      <c r="G911" s="126">
        <f t="shared" si="35"/>
        <v>21308</v>
      </c>
      <c r="H911" s="126"/>
      <c r="I911" s="127"/>
      <c r="J911" s="56"/>
      <c r="K911" s="56"/>
    </row>
    <row r="912" spans="1:11">
      <c r="A912" s="65" t="s">
        <v>1979</v>
      </c>
      <c r="B912" s="25"/>
      <c r="C912" s="16" t="s">
        <v>733</v>
      </c>
      <c r="D912" s="56"/>
      <c r="E912" s="60">
        <v>1</v>
      </c>
      <c r="F912" s="126">
        <v>16822</v>
      </c>
      <c r="G912" s="126">
        <f t="shared" si="35"/>
        <v>16822</v>
      </c>
      <c r="H912" s="140"/>
      <c r="I912" s="141"/>
      <c r="J912" s="89"/>
      <c r="K912" s="89"/>
    </row>
    <row r="913" spans="1:11">
      <c r="A913" s="65" t="s">
        <v>1980</v>
      </c>
      <c r="B913" s="25"/>
      <c r="C913" s="13" t="s">
        <v>735</v>
      </c>
      <c r="D913" s="89"/>
      <c r="E913" s="24">
        <v>1</v>
      </c>
      <c r="F913" s="139">
        <v>980</v>
      </c>
      <c r="G913" s="126">
        <f t="shared" si="35"/>
        <v>980</v>
      </c>
      <c r="H913" s="140"/>
      <c r="I913" s="141"/>
      <c r="J913" s="89"/>
      <c r="K913" s="89"/>
    </row>
    <row r="914" spans="1:11">
      <c r="A914" s="65" t="s">
        <v>1981</v>
      </c>
      <c r="B914" s="25"/>
      <c r="C914" s="13" t="s">
        <v>736</v>
      </c>
      <c r="D914" s="89"/>
      <c r="E914" s="24">
        <v>1</v>
      </c>
      <c r="F914" s="139">
        <v>2180</v>
      </c>
      <c r="G914" s="126">
        <f t="shared" si="35"/>
        <v>2180</v>
      </c>
      <c r="H914" s="140"/>
      <c r="I914" s="141"/>
      <c r="J914" s="89"/>
      <c r="K914" s="89"/>
    </row>
    <row r="915" spans="1:11">
      <c r="A915" s="65" t="s">
        <v>1982</v>
      </c>
      <c r="B915" s="5"/>
      <c r="C915" s="13" t="s">
        <v>910</v>
      </c>
      <c r="D915" s="56"/>
      <c r="E915" s="24">
        <v>1</v>
      </c>
      <c r="F915" s="139">
        <v>2180</v>
      </c>
      <c r="G915" s="126">
        <f t="shared" si="35"/>
        <v>2180</v>
      </c>
      <c r="H915" s="126"/>
      <c r="I915" s="127"/>
      <c r="J915" s="56"/>
      <c r="K915" s="56"/>
    </row>
    <row r="916" spans="1:11">
      <c r="A916" s="65" t="s">
        <v>1983</v>
      </c>
      <c r="B916" s="5"/>
      <c r="C916" s="13" t="s">
        <v>911</v>
      </c>
      <c r="D916" s="56"/>
      <c r="E916" s="24">
        <v>1</v>
      </c>
      <c r="F916" s="139">
        <v>980</v>
      </c>
      <c r="G916" s="126">
        <f t="shared" si="35"/>
        <v>980</v>
      </c>
      <c r="H916" s="126"/>
      <c r="I916" s="127"/>
      <c r="J916" s="56"/>
      <c r="K916" s="56"/>
    </row>
    <row r="917" spans="1:11">
      <c r="A917" s="65" t="s">
        <v>1984</v>
      </c>
      <c r="B917" s="5"/>
      <c r="C917" s="13" t="s">
        <v>912</v>
      </c>
      <c r="D917" s="56"/>
      <c r="E917" s="24">
        <v>1</v>
      </c>
      <c r="F917" s="139">
        <v>1880</v>
      </c>
      <c r="G917" s="126">
        <f t="shared" si="35"/>
        <v>1880</v>
      </c>
      <c r="H917" s="126"/>
      <c r="I917" s="127"/>
      <c r="J917" s="56"/>
      <c r="K917" s="56"/>
    </row>
    <row r="918" spans="1:11">
      <c r="A918" s="65" t="s">
        <v>1985</v>
      </c>
      <c r="B918" s="5"/>
      <c r="C918" s="13" t="s">
        <v>1817</v>
      </c>
      <c r="D918" s="56"/>
      <c r="E918" s="24">
        <v>1</v>
      </c>
      <c r="F918" s="139">
        <v>2180</v>
      </c>
      <c r="G918" s="126">
        <f t="shared" si="35"/>
        <v>2180</v>
      </c>
      <c r="H918" s="126"/>
      <c r="I918" s="127"/>
      <c r="J918" s="56"/>
      <c r="K918" s="56"/>
    </row>
    <row r="919" spans="1:11">
      <c r="A919" s="65" t="s">
        <v>1986</v>
      </c>
      <c r="B919" s="5"/>
      <c r="C919" s="13" t="s">
        <v>1020</v>
      </c>
      <c r="D919" s="56"/>
      <c r="E919" s="24">
        <v>1</v>
      </c>
      <c r="F919" s="139">
        <v>980</v>
      </c>
      <c r="G919" s="126">
        <f t="shared" si="35"/>
        <v>980</v>
      </c>
      <c r="H919" s="126"/>
      <c r="I919" s="127"/>
      <c r="J919" s="56"/>
      <c r="K919" s="56"/>
    </row>
    <row r="920" spans="1:11">
      <c r="A920" s="65" t="s">
        <v>1987</v>
      </c>
      <c r="B920" s="5"/>
      <c r="C920" s="13" t="s">
        <v>1021</v>
      </c>
      <c r="D920" s="56"/>
      <c r="E920" s="24">
        <v>1</v>
      </c>
      <c r="F920" s="139">
        <v>1880</v>
      </c>
      <c r="G920" s="126">
        <f t="shared" si="35"/>
        <v>1880</v>
      </c>
      <c r="H920" s="126"/>
      <c r="I920" s="127"/>
      <c r="J920" s="56"/>
      <c r="K920" s="56"/>
    </row>
    <row r="921" spans="1:11">
      <c r="A921" s="65" t="s">
        <v>1988</v>
      </c>
      <c r="B921" s="5"/>
      <c r="C921" s="13" t="s">
        <v>1818</v>
      </c>
      <c r="D921" s="56"/>
      <c r="E921" s="24">
        <v>1</v>
      </c>
      <c r="F921" s="139">
        <v>1880</v>
      </c>
      <c r="G921" s="126">
        <f t="shared" si="35"/>
        <v>1880</v>
      </c>
      <c r="H921" s="126"/>
      <c r="I921" s="127"/>
      <c r="J921" s="56"/>
      <c r="K921" s="56"/>
    </row>
    <row r="922" spans="1:11">
      <c r="A922" s="65" t="s">
        <v>1989</v>
      </c>
      <c r="B922" s="5"/>
      <c r="C922" s="13" t="s">
        <v>588</v>
      </c>
      <c r="D922" s="56"/>
      <c r="E922" s="24">
        <v>1</v>
      </c>
      <c r="F922" s="139">
        <v>980</v>
      </c>
      <c r="G922" s="126">
        <f t="shared" si="35"/>
        <v>980</v>
      </c>
      <c r="H922" s="126"/>
      <c r="I922" s="127"/>
      <c r="J922" s="56"/>
      <c r="K922" s="56"/>
    </row>
    <row r="923" spans="1:11">
      <c r="A923" s="35" t="s">
        <v>131</v>
      </c>
      <c r="B923" s="2" t="s">
        <v>94</v>
      </c>
      <c r="C923" s="2"/>
      <c r="D923" s="43" t="s">
        <v>7</v>
      </c>
      <c r="E923" s="43" t="s">
        <v>2197</v>
      </c>
      <c r="F923" s="124"/>
      <c r="G923" s="124"/>
      <c r="H923" s="124">
        <f>SUM(G924:G940)</f>
        <v>295053</v>
      </c>
      <c r="I923" s="125">
        <v>1</v>
      </c>
      <c r="J923" s="124">
        <f>I923*H923</f>
        <v>295053</v>
      </c>
      <c r="K923" s="124"/>
    </row>
    <row r="924" spans="1:11">
      <c r="A924" s="57" t="s">
        <v>1120</v>
      </c>
      <c r="B924" s="5"/>
      <c r="C924" s="16" t="s">
        <v>1117</v>
      </c>
      <c r="D924" s="56"/>
      <c r="E924" s="60">
        <v>1</v>
      </c>
      <c r="F924" s="126">
        <v>5850</v>
      </c>
      <c r="G924" s="126">
        <f t="shared" ref="G924:G979" si="36">F924*E924</f>
        <v>5850</v>
      </c>
      <c r="H924" s="126"/>
      <c r="I924" s="127"/>
      <c r="J924" s="56"/>
      <c r="K924" s="56"/>
    </row>
    <row r="925" spans="1:11">
      <c r="A925" s="57" t="s">
        <v>1121</v>
      </c>
      <c r="B925" s="5"/>
      <c r="C925" s="16" t="s">
        <v>717</v>
      </c>
      <c r="D925" s="56"/>
      <c r="E925" s="60">
        <v>1</v>
      </c>
      <c r="F925" s="126">
        <v>39670</v>
      </c>
      <c r="G925" s="126">
        <f t="shared" si="36"/>
        <v>39670</v>
      </c>
      <c r="H925" s="126"/>
      <c r="I925" s="127"/>
      <c r="J925" s="56"/>
      <c r="K925" s="56"/>
    </row>
    <row r="926" spans="1:11">
      <c r="A926" s="57" t="s">
        <v>1122</v>
      </c>
      <c r="B926" s="5"/>
      <c r="C926" s="16" t="s">
        <v>718</v>
      </c>
      <c r="D926" s="56"/>
      <c r="E926" s="60">
        <v>1</v>
      </c>
      <c r="F926" s="126">
        <v>980</v>
      </c>
      <c r="G926" s="126">
        <f t="shared" si="36"/>
        <v>980</v>
      </c>
      <c r="H926" s="126"/>
      <c r="I926" s="127"/>
      <c r="J926" s="56"/>
      <c r="K926" s="56"/>
    </row>
    <row r="927" spans="1:11" ht="30">
      <c r="A927" s="57" t="s">
        <v>1123</v>
      </c>
      <c r="B927" s="5"/>
      <c r="C927" s="17" t="s">
        <v>716</v>
      </c>
      <c r="D927" s="56"/>
      <c r="E927" s="60">
        <v>1</v>
      </c>
      <c r="F927" s="126">
        <v>74915</v>
      </c>
      <c r="G927" s="126">
        <f t="shared" si="36"/>
        <v>74915</v>
      </c>
      <c r="H927" s="126"/>
      <c r="I927" s="127"/>
      <c r="J927" s="56"/>
      <c r="K927" s="56"/>
    </row>
    <row r="928" spans="1:11">
      <c r="A928" s="57" t="s">
        <v>1124</v>
      </c>
      <c r="B928" s="5"/>
      <c r="C928" s="16" t="s">
        <v>729</v>
      </c>
      <c r="D928" s="56"/>
      <c r="E928" s="60">
        <v>2</v>
      </c>
      <c r="F928" s="126">
        <v>6505</v>
      </c>
      <c r="G928" s="126">
        <f t="shared" ref="G928:G949" si="37">F928*E928</f>
        <v>13010</v>
      </c>
      <c r="H928" s="126"/>
      <c r="I928" s="127"/>
      <c r="J928" s="56"/>
      <c r="K928" s="56"/>
    </row>
    <row r="929" spans="1:11">
      <c r="A929" s="57" t="s">
        <v>1125</v>
      </c>
      <c r="B929" s="5"/>
      <c r="C929" s="16" t="s">
        <v>728</v>
      </c>
      <c r="D929" s="56"/>
      <c r="E929" s="60">
        <v>2</v>
      </c>
      <c r="F929" s="126">
        <v>17719</v>
      </c>
      <c r="G929" s="126">
        <f t="shared" si="37"/>
        <v>35438</v>
      </c>
      <c r="H929" s="126"/>
      <c r="I929" s="127"/>
      <c r="J929" s="56"/>
      <c r="K929" s="56"/>
    </row>
    <row r="930" spans="1:11">
      <c r="A930" s="57" t="s">
        <v>1126</v>
      </c>
      <c r="B930" s="5"/>
      <c r="C930" s="16" t="s">
        <v>724</v>
      </c>
      <c r="D930" s="56"/>
      <c r="E930" s="60">
        <v>1</v>
      </c>
      <c r="F930" s="126">
        <v>2692</v>
      </c>
      <c r="G930" s="126">
        <f t="shared" si="37"/>
        <v>2692</v>
      </c>
      <c r="H930" s="126"/>
      <c r="I930" s="127"/>
      <c r="J930" s="56"/>
      <c r="K930" s="56"/>
    </row>
    <row r="931" spans="1:11">
      <c r="A931" s="57" t="s">
        <v>1127</v>
      </c>
      <c r="B931" s="5"/>
      <c r="C931" s="17" t="s">
        <v>903</v>
      </c>
      <c r="D931" s="56"/>
      <c r="E931" s="60">
        <v>1</v>
      </c>
      <c r="F931" s="126">
        <v>17720</v>
      </c>
      <c r="G931" s="126">
        <f t="shared" si="37"/>
        <v>17720</v>
      </c>
      <c r="H931" s="126"/>
      <c r="I931" s="127"/>
      <c r="J931" s="56"/>
      <c r="K931" s="56"/>
    </row>
    <row r="932" spans="1:11">
      <c r="A932" s="57" t="s">
        <v>1128</v>
      </c>
      <c r="B932" s="5"/>
      <c r="C932" s="16" t="s">
        <v>288</v>
      </c>
      <c r="D932" s="56"/>
      <c r="E932" s="60">
        <v>1</v>
      </c>
      <c r="F932" s="126">
        <v>24448</v>
      </c>
      <c r="G932" s="126">
        <f t="shared" si="37"/>
        <v>24448</v>
      </c>
      <c r="H932" s="126"/>
      <c r="I932" s="127"/>
      <c r="J932" s="56"/>
      <c r="K932" s="56"/>
    </row>
    <row r="933" spans="1:11">
      <c r="A933" s="57" t="s">
        <v>1129</v>
      </c>
      <c r="B933" s="5"/>
      <c r="C933" s="16" t="s">
        <v>723</v>
      </c>
      <c r="D933" s="56"/>
      <c r="E933" s="60">
        <v>1</v>
      </c>
      <c r="F933" s="126">
        <v>8748</v>
      </c>
      <c r="G933" s="126">
        <f t="shared" si="37"/>
        <v>8748</v>
      </c>
      <c r="H933" s="126"/>
      <c r="I933" s="127"/>
      <c r="J933" s="56"/>
      <c r="K933" s="56"/>
    </row>
    <row r="934" spans="1:11">
      <c r="A934" s="57" t="s">
        <v>1130</v>
      </c>
      <c r="B934" s="5"/>
      <c r="C934" s="16" t="s">
        <v>726</v>
      </c>
      <c r="D934" s="56"/>
      <c r="E934" s="60">
        <v>1</v>
      </c>
      <c r="F934" s="126">
        <v>12336</v>
      </c>
      <c r="G934" s="126">
        <f t="shared" si="37"/>
        <v>12336</v>
      </c>
      <c r="H934" s="126"/>
      <c r="I934" s="127"/>
      <c r="J934" s="56"/>
      <c r="K934" s="56"/>
    </row>
    <row r="935" spans="1:11">
      <c r="A935" s="57" t="s">
        <v>1131</v>
      </c>
      <c r="B935" s="5"/>
      <c r="C935" s="16" t="s">
        <v>731</v>
      </c>
      <c r="D935" s="56"/>
      <c r="E935" s="60">
        <v>1</v>
      </c>
      <c r="F935" s="126">
        <v>8748</v>
      </c>
      <c r="G935" s="126">
        <f t="shared" si="37"/>
        <v>8748</v>
      </c>
      <c r="H935" s="126"/>
      <c r="I935" s="127"/>
      <c r="J935" s="56"/>
      <c r="K935" s="56"/>
    </row>
    <row r="936" spans="1:11">
      <c r="A936" s="57" t="s">
        <v>1132</v>
      </c>
      <c r="B936" s="5"/>
      <c r="C936" s="16" t="s">
        <v>286</v>
      </c>
      <c r="D936" s="56"/>
      <c r="E936" s="60">
        <v>1</v>
      </c>
      <c r="F936" s="126">
        <v>8752</v>
      </c>
      <c r="G936" s="126">
        <f t="shared" si="37"/>
        <v>8752</v>
      </c>
      <c r="H936" s="126"/>
      <c r="I936" s="127"/>
      <c r="J936" s="56"/>
      <c r="K936" s="56"/>
    </row>
    <row r="937" spans="1:11">
      <c r="A937" s="57" t="s">
        <v>1133</v>
      </c>
      <c r="B937" s="5"/>
      <c r="C937" s="16" t="s">
        <v>721</v>
      </c>
      <c r="D937" s="56"/>
      <c r="E937" s="60">
        <v>1</v>
      </c>
      <c r="F937" s="126">
        <v>37906</v>
      </c>
      <c r="G937" s="126">
        <f t="shared" si="37"/>
        <v>37906</v>
      </c>
      <c r="H937" s="126"/>
      <c r="I937" s="127"/>
      <c r="J937" s="56"/>
      <c r="K937" s="56"/>
    </row>
    <row r="938" spans="1:11">
      <c r="A938" s="57" t="s">
        <v>1134</v>
      </c>
      <c r="B938" s="5"/>
      <c r="C938" s="26" t="s">
        <v>1118</v>
      </c>
      <c r="D938" s="56"/>
      <c r="E938" s="60">
        <v>1</v>
      </c>
      <c r="F938" s="126">
        <v>980</v>
      </c>
      <c r="G938" s="126">
        <f t="shared" si="37"/>
        <v>980</v>
      </c>
      <c r="H938" s="126"/>
      <c r="I938" s="127"/>
      <c r="J938" s="56"/>
      <c r="K938" s="56"/>
    </row>
    <row r="939" spans="1:11">
      <c r="A939" s="57" t="s">
        <v>1135</v>
      </c>
      <c r="B939" s="5"/>
      <c r="C939" s="26" t="s">
        <v>1119</v>
      </c>
      <c r="D939" s="56"/>
      <c r="E939" s="60">
        <v>1</v>
      </c>
      <c r="F939" s="126">
        <v>1880</v>
      </c>
      <c r="G939" s="126">
        <f t="shared" si="37"/>
        <v>1880</v>
      </c>
      <c r="H939" s="126"/>
      <c r="I939" s="127"/>
      <c r="J939" s="56"/>
      <c r="K939" s="56"/>
    </row>
    <row r="940" spans="1:11">
      <c r="A940" s="57" t="s">
        <v>1136</v>
      </c>
      <c r="B940" s="5"/>
      <c r="C940" s="26" t="s">
        <v>588</v>
      </c>
      <c r="D940" s="56"/>
      <c r="E940" s="60">
        <v>1</v>
      </c>
      <c r="F940" s="126">
        <v>980</v>
      </c>
      <c r="G940" s="126">
        <f t="shared" si="37"/>
        <v>980</v>
      </c>
      <c r="H940" s="126"/>
      <c r="I940" s="127"/>
      <c r="J940" s="56"/>
      <c r="K940" s="56"/>
    </row>
    <row r="941" spans="1:11" ht="48" customHeight="1">
      <c r="A941" s="2" t="s">
        <v>132</v>
      </c>
      <c r="B941" s="2" t="s">
        <v>133</v>
      </c>
      <c r="C941" s="2"/>
      <c r="D941" s="43" t="s">
        <v>7</v>
      </c>
      <c r="E941" s="43" t="s">
        <v>2197</v>
      </c>
      <c r="F941" s="124"/>
      <c r="G941" s="124"/>
      <c r="H941" s="124">
        <f>SUM(G942:G946)</f>
        <v>126200</v>
      </c>
      <c r="I941" s="125">
        <v>1</v>
      </c>
      <c r="J941" s="124">
        <f>I941*H941</f>
        <v>126200</v>
      </c>
      <c r="K941" s="124"/>
    </row>
    <row r="942" spans="1:11" ht="30">
      <c r="A942" s="53" t="s">
        <v>1137</v>
      </c>
      <c r="B942" s="5"/>
      <c r="C942" s="13" t="s">
        <v>1938</v>
      </c>
      <c r="D942" s="78"/>
      <c r="E942" s="79">
        <v>1</v>
      </c>
      <c r="F942" s="126">
        <v>18700</v>
      </c>
      <c r="G942" s="126">
        <f>F942*E942</f>
        <v>18700</v>
      </c>
      <c r="H942" s="126"/>
      <c r="I942" s="127"/>
      <c r="J942" s="56"/>
      <c r="K942" s="56"/>
    </row>
    <row r="943" spans="1:11" ht="30">
      <c r="A943" s="53" t="s">
        <v>1138</v>
      </c>
      <c r="B943" s="5"/>
      <c r="C943" s="13" t="s">
        <v>1939</v>
      </c>
      <c r="D943" s="78"/>
      <c r="E943" s="79">
        <v>2</v>
      </c>
      <c r="F943" s="126">
        <v>6800</v>
      </c>
      <c r="G943" s="126">
        <f t="shared" ref="G943:G946" si="38">F943*E943</f>
        <v>13600</v>
      </c>
      <c r="H943" s="126"/>
      <c r="I943" s="127"/>
      <c r="J943" s="56"/>
      <c r="K943" s="56"/>
    </row>
    <row r="944" spans="1:11" ht="30">
      <c r="A944" s="53" t="s">
        <v>1940</v>
      </c>
      <c r="B944" s="5"/>
      <c r="C944" s="13" t="s">
        <v>2145</v>
      </c>
      <c r="D944" s="78"/>
      <c r="E944" s="79">
        <v>1</v>
      </c>
      <c r="F944" s="126">
        <v>27400</v>
      </c>
      <c r="G944" s="126">
        <f t="shared" si="38"/>
        <v>27400</v>
      </c>
      <c r="H944" s="126"/>
      <c r="I944" s="127"/>
      <c r="J944" s="56"/>
      <c r="K944" s="56"/>
    </row>
    <row r="945" spans="1:11" ht="30">
      <c r="A945" s="53" t="s">
        <v>1941</v>
      </c>
      <c r="B945" s="5"/>
      <c r="C945" s="13" t="s">
        <v>2155</v>
      </c>
      <c r="D945" s="78"/>
      <c r="E945" s="79">
        <v>2</v>
      </c>
      <c r="F945" s="126">
        <v>19800</v>
      </c>
      <c r="G945" s="126">
        <f t="shared" si="38"/>
        <v>39600</v>
      </c>
      <c r="H945" s="126"/>
      <c r="I945" s="127"/>
      <c r="J945" s="56"/>
      <c r="K945" s="56"/>
    </row>
    <row r="946" spans="1:11" ht="30">
      <c r="A946" s="53" t="s">
        <v>1942</v>
      </c>
      <c r="B946" s="5"/>
      <c r="C946" s="13" t="s">
        <v>2146</v>
      </c>
      <c r="D946" s="78"/>
      <c r="E946" s="79">
        <v>1</v>
      </c>
      <c r="F946" s="126">
        <v>26900</v>
      </c>
      <c r="G946" s="126">
        <f t="shared" si="38"/>
        <v>26900</v>
      </c>
      <c r="H946" s="126"/>
      <c r="I946" s="127"/>
      <c r="J946" s="56"/>
      <c r="K946" s="56"/>
    </row>
    <row r="947" spans="1:11" ht="30">
      <c r="A947" s="2" t="s">
        <v>134</v>
      </c>
      <c r="B947" s="2" t="s">
        <v>135</v>
      </c>
      <c r="C947" s="2"/>
      <c r="D947" s="43" t="s">
        <v>7</v>
      </c>
      <c r="E947" s="43" t="s">
        <v>2197</v>
      </c>
      <c r="F947" s="124"/>
      <c r="G947" s="124"/>
      <c r="H947" s="124">
        <f>SUM(G948:G958)</f>
        <v>60500</v>
      </c>
      <c r="I947" s="125">
        <v>1</v>
      </c>
      <c r="J947" s="124">
        <f>I947*H947</f>
        <v>60500</v>
      </c>
      <c r="K947" s="124"/>
    </row>
    <row r="948" spans="1:11">
      <c r="A948" s="65" t="s">
        <v>1139</v>
      </c>
      <c r="B948" s="5"/>
      <c r="C948" s="80" t="s">
        <v>1150</v>
      </c>
      <c r="D948" s="56"/>
      <c r="E948" s="60">
        <v>1</v>
      </c>
      <c r="F948" s="126">
        <v>5500</v>
      </c>
      <c r="G948" s="126">
        <f t="shared" si="37"/>
        <v>5500</v>
      </c>
      <c r="H948" s="126"/>
      <c r="I948" s="127"/>
      <c r="J948" s="56"/>
      <c r="K948" s="56"/>
    </row>
    <row r="949" spans="1:11">
      <c r="A949" s="65" t="s">
        <v>1140</v>
      </c>
      <c r="B949" s="5"/>
      <c r="C949" s="80" t="s">
        <v>1151</v>
      </c>
      <c r="D949" s="56"/>
      <c r="E949" s="60">
        <v>1</v>
      </c>
      <c r="F949" s="126">
        <v>5500</v>
      </c>
      <c r="G949" s="126">
        <f t="shared" si="37"/>
        <v>5500</v>
      </c>
      <c r="H949" s="126"/>
      <c r="I949" s="127"/>
      <c r="J949" s="56"/>
      <c r="K949" s="56"/>
    </row>
    <row r="950" spans="1:11">
      <c r="A950" s="65" t="s">
        <v>1141</v>
      </c>
      <c r="B950" s="5"/>
      <c r="C950" s="80" t="s">
        <v>1152</v>
      </c>
      <c r="D950" s="56"/>
      <c r="E950" s="60">
        <v>1</v>
      </c>
      <c r="F950" s="126">
        <v>5500</v>
      </c>
      <c r="G950" s="126">
        <f t="shared" si="36"/>
        <v>5500</v>
      </c>
      <c r="H950" s="126"/>
      <c r="I950" s="127"/>
      <c r="J950" s="56"/>
      <c r="K950" s="56"/>
    </row>
    <row r="951" spans="1:11">
      <c r="A951" s="65" t="s">
        <v>1142</v>
      </c>
      <c r="B951" s="5"/>
      <c r="C951" s="80" t="s">
        <v>1153</v>
      </c>
      <c r="D951" s="56"/>
      <c r="E951" s="60">
        <v>1</v>
      </c>
      <c r="F951" s="126">
        <v>5500</v>
      </c>
      <c r="G951" s="126">
        <f t="shared" si="36"/>
        <v>5500</v>
      </c>
      <c r="H951" s="126"/>
      <c r="I951" s="127"/>
      <c r="J951" s="56"/>
      <c r="K951" s="56"/>
    </row>
    <row r="952" spans="1:11">
      <c r="A952" s="65" t="s">
        <v>1143</v>
      </c>
      <c r="B952" s="5"/>
      <c r="C952" s="80" t="s">
        <v>1154</v>
      </c>
      <c r="D952" s="56"/>
      <c r="E952" s="60">
        <v>1</v>
      </c>
      <c r="F952" s="126">
        <v>5500</v>
      </c>
      <c r="G952" s="126">
        <f t="shared" si="36"/>
        <v>5500</v>
      </c>
      <c r="H952" s="126"/>
      <c r="I952" s="127"/>
      <c r="J952" s="56"/>
      <c r="K952" s="56"/>
    </row>
    <row r="953" spans="1:11" ht="30">
      <c r="A953" s="65" t="s">
        <v>1144</v>
      </c>
      <c r="B953" s="5"/>
      <c r="C953" s="80" t="s">
        <v>1155</v>
      </c>
      <c r="D953" s="56"/>
      <c r="E953" s="60">
        <v>1</v>
      </c>
      <c r="F953" s="126">
        <v>5500</v>
      </c>
      <c r="G953" s="126">
        <f t="shared" si="36"/>
        <v>5500</v>
      </c>
      <c r="H953" s="126"/>
      <c r="I953" s="127"/>
      <c r="J953" s="56"/>
      <c r="K953" s="56"/>
    </row>
    <row r="954" spans="1:11" ht="15.75" customHeight="1">
      <c r="A954" s="65" t="s">
        <v>1145</v>
      </c>
      <c r="B954" s="5"/>
      <c r="C954" s="80" t="s">
        <v>1156</v>
      </c>
      <c r="D954" s="56"/>
      <c r="E954" s="60">
        <v>1</v>
      </c>
      <c r="F954" s="126">
        <v>5500</v>
      </c>
      <c r="G954" s="126">
        <f t="shared" si="36"/>
        <v>5500</v>
      </c>
      <c r="H954" s="126"/>
      <c r="I954" s="127"/>
      <c r="J954" s="56"/>
      <c r="K954" s="56"/>
    </row>
    <row r="955" spans="1:11">
      <c r="A955" s="65" t="s">
        <v>1146</v>
      </c>
      <c r="B955" s="5"/>
      <c r="C955" s="80" t="s">
        <v>1157</v>
      </c>
      <c r="D955" s="56"/>
      <c r="E955" s="60">
        <v>1</v>
      </c>
      <c r="F955" s="126">
        <v>5500</v>
      </c>
      <c r="G955" s="126">
        <f t="shared" si="36"/>
        <v>5500</v>
      </c>
      <c r="H955" s="126"/>
      <c r="I955" s="127"/>
      <c r="J955" s="56"/>
      <c r="K955" s="56"/>
    </row>
    <row r="956" spans="1:11" ht="30">
      <c r="A956" s="65" t="s">
        <v>1147</v>
      </c>
      <c r="B956" s="5"/>
      <c r="C956" s="80" t="s">
        <v>1158</v>
      </c>
      <c r="D956" s="56"/>
      <c r="E956" s="60">
        <v>1</v>
      </c>
      <c r="F956" s="126">
        <v>5500</v>
      </c>
      <c r="G956" s="126">
        <f t="shared" si="36"/>
        <v>5500</v>
      </c>
      <c r="H956" s="126"/>
      <c r="I956" s="127"/>
      <c r="J956" s="56"/>
      <c r="K956" s="56"/>
    </row>
    <row r="957" spans="1:11" ht="30">
      <c r="A957" s="65" t="s">
        <v>1148</v>
      </c>
      <c r="B957" s="5"/>
      <c r="C957" s="80" t="s">
        <v>1159</v>
      </c>
      <c r="D957" s="56"/>
      <c r="E957" s="60">
        <v>1</v>
      </c>
      <c r="F957" s="126">
        <v>5500</v>
      </c>
      <c r="G957" s="126">
        <f t="shared" si="36"/>
        <v>5500</v>
      </c>
      <c r="H957" s="126"/>
      <c r="I957" s="127"/>
      <c r="J957" s="56"/>
      <c r="K957" s="56"/>
    </row>
    <row r="958" spans="1:11">
      <c r="A958" s="65" t="s">
        <v>1149</v>
      </c>
      <c r="B958" s="5"/>
      <c r="C958" s="80" t="s">
        <v>1160</v>
      </c>
      <c r="D958" s="56"/>
      <c r="E958" s="60">
        <v>1</v>
      </c>
      <c r="F958" s="126">
        <v>5500</v>
      </c>
      <c r="G958" s="126">
        <f t="shared" si="36"/>
        <v>5500</v>
      </c>
      <c r="H958" s="126"/>
      <c r="I958" s="127"/>
      <c r="J958" s="56"/>
      <c r="K958" s="56"/>
    </row>
    <row r="959" spans="1:11">
      <c r="A959" s="2" t="s">
        <v>136</v>
      </c>
      <c r="B959" s="2" t="s">
        <v>100</v>
      </c>
      <c r="C959" s="2"/>
      <c r="D959" s="43" t="s">
        <v>7</v>
      </c>
      <c r="E959" s="43" t="s">
        <v>2197</v>
      </c>
      <c r="F959" s="124"/>
      <c r="G959" s="124"/>
      <c r="H959" s="124">
        <f>SUM(G960:G962)</f>
        <v>1140</v>
      </c>
      <c r="I959" s="125">
        <v>1</v>
      </c>
      <c r="J959" s="124">
        <f>I959*H959</f>
        <v>1140</v>
      </c>
      <c r="K959" s="124"/>
    </row>
    <row r="960" spans="1:11">
      <c r="A960" s="88" t="s">
        <v>1161</v>
      </c>
      <c r="B960" s="5"/>
      <c r="C960" s="48" t="s">
        <v>1164</v>
      </c>
      <c r="D960" s="56"/>
      <c r="E960" s="60">
        <v>1</v>
      </c>
      <c r="F960" s="126">
        <v>380</v>
      </c>
      <c r="G960" s="126">
        <f t="shared" si="36"/>
        <v>380</v>
      </c>
      <c r="H960" s="126"/>
      <c r="I960" s="127"/>
      <c r="J960" s="56"/>
      <c r="K960" s="56"/>
    </row>
    <row r="961" spans="1:11">
      <c r="A961" s="88" t="s">
        <v>1162</v>
      </c>
      <c r="B961" s="5"/>
      <c r="C961" s="48" t="s">
        <v>1165</v>
      </c>
      <c r="D961" s="56"/>
      <c r="E961" s="60">
        <v>1</v>
      </c>
      <c r="F961" s="126">
        <v>380</v>
      </c>
      <c r="G961" s="126">
        <f t="shared" si="36"/>
        <v>380</v>
      </c>
      <c r="H961" s="126"/>
      <c r="I961" s="127"/>
      <c r="J961" s="56"/>
      <c r="K961" s="56"/>
    </row>
    <row r="962" spans="1:11">
      <c r="A962" s="88" t="s">
        <v>1163</v>
      </c>
      <c r="B962" s="5"/>
      <c r="C962" s="48" t="s">
        <v>1166</v>
      </c>
      <c r="D962" s="56"/>
      <c r="E962" s="60">
        <v>1</v>
      </c>
      <c r="F962" s="126">
        <v>380</v>
      </c>
      <c r="G962" s="126">
        <f t="shared" si="36"/>
        <v>380</v>
      </c>
      <c r="H962" s="126"/>
      <c r="I962" s="127"/>
      <c r="J962" s="56"/>
      <c r="K962" s="56"/>
    </row>
    <row r="963" spans="1:11" ht="30">
      <c r="A963" s="2" t="s">
        <v>137</v>
      </c>
      <c r="B963" s="2" t="s">
        <v>102</v>
      </c>
      <c r="C963" s="2"/>
      <c r="D963" s="43" t="s">
        <v>7</v>
      </c>
      <c r="E963" s="43" t="s">
        <v>2197</v>
      </c>
      <c r="F963" s="124"/>
      <c r="G963" s="124"/>
      <c r="H963" s="124">
        <f>SUM(G964:G972)</f>
        <v>16200</v>
      </c>
      <c r="I963" s="125">
        <v>1</v>
      </c>
      <c r="J963" s="124">
        <f>I963*H963</f>
        <v>16200</v>
      </c>
      <c r="K963" s="124"/>
    </row>
    <row r="964" spans="1:11" s="9" customFormat="1">
      <c r="A964" s="65" t="s">
        <v>1167</v>
      </c>
      <c r="B964" s="11"/>
      <c r="C964" s="11" t="s">
        <v>1394</v>
      </c>
      <c r="D964" s="46"/>
      <c r="E964" s="46">
        <v>1</v>
      </c>
      <c r="F964" s="126">
        <v>1800</v>
      </c>
      <c r="G964" s="126">
        <f t="shared" ref="G964" si="39">F964*E964</f>
        <v>1800</v>
      </c>
      <c r="H964" s="126"/>
      <c r="I964" s="127"/>
      <c r="J964" s="126"/>
      <c r="K964" s="126"/>
    </row>
    <row r="965" spans="1:11">
      <c r="A965" s="65" t="s">
        <v>1168</v>
      </c>
      <c r="B965" s="5"/>
      <c r="C965" s="27" t="s">
        <v>1396</v>
      </c>
      <c r="D965" s="56"/>
      <c r="E965" s="60">
        <v>1</v>
      </c>
      <c r="F965" s="126">
        <v>1800</v>
      </c>
      <c r="G965" s="126">
        <f t="shared" si="36"/>
        <v>1800</v>
      </c>
      <c r="H965" s="126"/>
      <c r="I965" s="127"/>
      <c r="J965" s="56"/>
      <c r="K965" s="56"/>
    </row>
    <row r="966" spans="1:11">
      <c r="A966" s="65" t="s">
        <v>1169</v>
      </c>
      <c r="B966" s="5"/>
      <c r="C966" s="27" t="s">
        <v>1395</v>
      </c>
      <c r="D966" s="56"/>
      <c r="E966" s="60">
        <v>1</v>
      </c>
      <c r="F966" s="126">
        <v>1800</v>
      </c>
      <c r="G966" s="126">
        <f t="shared" ref="G966:G969" si="40">F966*E966</f>
        <v>1800</v>
      </c>
      <c r="H966" s="126"/>
      <c r="I966" s="127"/>
      <c r="J966" s="56"/>
      <c r="K966" s="56"/>
    </row>
    <row r="967" spans="1:11">
      <c r="A967" s="65" t="s">
        <v>1170</v>
      </c>
      <c r="B967" s="5"/>
      <c r="C967" s="27" t="s">
        <v>1397</v>
      </c>
      <c r="D967" s="56"/>
      <c r="E967" s="60">
        <v>1</v>
      </c>
      <c r="F967" s="126">
        <v>1800</v>
      </c>
      <c r="G967" s="126">
        <f t="shared" si="40"/>
        <v>1800</v>
      </c>
      <c r="H967" s="126"/>
      <c r="I967" s="127"/>
      <c r="J967" s="56"/>
      <c r="K967" s="56"/>
    </row>
    <row r="968" spans="1:11">
      <c r="A968" s="65" t="s">
        <v>1171</v>
      </c>
      <c r="B968" s="5"/>
      <c r="C968" s="27" t="s">
        <v>1401</v>
      </c>
      <c r="D968" s="56"/>
      <c r="E968" s="60">
        <v>1</v>
      </c>
      <c r="F968" s="126">
        <v>1800</v>
      </c>
      <c r="G968" s="126">
        <f t="shared" si="40"/>
        <v>1800</v>
      </c>
      <c r="H968" s="126"/>
      <c r="I968" s="127"/>
      <c r="J968" s="56"/>
      <c r="K968" s="56"/>
    </row>
    <row r="969" spans="1:11">
      <c r="A969" s="65" t="s">
        <v>1403</v>
      </c>
      <c r="B969" s="5"/>
      <c r="C969" s="27" t="s">
        <v>1402</v>
      </c>
      <c r="D969" s="56"/>
      <c r="E969" s="60">
        <v>1</v>
      </c>
      <c r="F969" s="126">
        <v>1800</v>
      </c>
      <c r="G969" s="126">
        <f t="shared" si="40"/>
        <v>1800</v>
      </c>
      <c r="H969" s="126"/>
      <c r="I969" s="127"/>
      <c r="J969" s="56"/>
      <c r="K969" s="56"/>
    </row>
    <row r="970" spans="1:11">
      <c r="A970" s="65" t="s">
        <v>1404</v>
      </c>
      <c r="B970" s="5"/>
      <c r="C970" s="27" t="s">
        <v>1398</v>
      </c>
      <c r="D970" s="56"/>
      <c r="E970" s="60">
        <v>1</v>
      </c>
      <c r="F970" s="126">
        <v>1800</v>
      </c>
      <c r="G970" s="126">
        <f t="shared" si="36"/>
        <v>1800</v>
      </c>
      <c r="H970" s="126"/>
      <c r="I970" s="127"/>
      <c r="J970" s="56"/>
      <c r="K970" s="56"/>
    </row>
    <row r="971" spans="1:11" ht="30">
      <c r="A971" s="65" t="s">
        <v>1405</v>
      </c>
      <c r="B971" s="5"/>
      <c r="C971" s="27" t="s">
        <v>1399</v>
      </c>
      <c r="D971" s="56"/>
      <c r="E971" s="60">
        <v>1</v>
      </c>
      <c r="F971" s="126">
        <v>1800</v>
      </c>
      <c r="G971" s="126">
        <f t="shared" si="36"/>
        <v>1800</v>
      </c>
      <c r="H971" s="126"/>
      <c r="I971" s="127"/>
      <c r="J971" s="56"/>
      <c r="K971" s="56"/>
    </row>
    <row r="972" spans="1:11">
      <c r="A972" s="65" t="s">
        <v>1406</v>
      </c>
      <c r="B972" s="5"/>
      <c r="C972" s="27" t="s">
        <v>1400</v>
      </c>
      <c r="D972" s="56"/>
      <c r="E972" s="60">
        <v>1</v>
      </c>
      <c r="F972" s="126">
        <v>1800</v>
      </c>
      <c r="G972" s="126">
        <f t="shared" si="36"/>
        <v>1800</v>
      </c>
      <c r="H972" s="126"/>
      <c r="I972" s="127"/>
      <c r="J972" s="56"/>
      <c r="K972" s="56"/>
    </row>
    <row r="973" spans="1:11" ht="32" customHeight="1">
      <c r="A973" s="2" t="s">
        <v>138</v>
      </c>
      <c r="B973" s="2" t="s">
        <v>104</v>
      </c>
      <c r="C973" s="2"/>
      <c r="D973" s="43" t="s">
        <v>7</v>
      </c>
      <c r="E973" s="43" t="s">
        <v>2197</v>
      </c>
      <c r="F973" s="124"/>
      <c r="G973" s="124"/>
      <c r="H973" s="124">
        <f>SUM(G974:G998)</f>
        <v>57800</v>
      </c>
      <c r="I973" s="125">
        <v>1</v>
      </c>
      <c r="J973" s="124">
        <f>I973*H973</f>
        <v>57800</v>
      </c>
      <c r="K973" s="124"/>
    </row>
    <row r="974" spans="1:11">
      <c r="A974" s="65" t="s">
        <v>1172</v>
      </c>
      <c r="B974" s="5"/>
      <c r="C974" s="27" t="s">
        <v>1197</v>
      </c>
      <c r="D974" s="56"/>
      <c r="E974" s="60">
        <v>1</v>
      </c>
      <c r="F974" s="126">
        <v>1600</v>
      </c>
      <c r="G974" s="126">
        <f t="shared" si="36"/>
        <v>1600</v>
      </c>
      <c r="H974" s="126"/>
      <c r="I974" s="127"/>
      <c r="J974" s="56"/>
      <c r="K974" s="56"/>
    </row>
    <row r="975" spans="1:11">
      <c r="A975" s="65" t="s">
        <v>1173</v>
      </c>
      <c r="B975" s="5"/>
      <c r="C975" s="27" t="s">
        <v>1198</v>
      </c>
      <c r="D975" s="56"/>
      <c r="E975" s="60">
        <v>1</v>
      </c>
      <c r="F975" s="126">
        <v>1600</v>
      </c>
      <c r="G975" s="126">
        <f t="shared" si="36"/>
        <v>1600</v>
      </c>
      <c r="H975" s="126"/>
      <c r="I975" s="127"/>
      <c r="J975" s="56"/>
      <c r="K975" s="56"/>
    </row>
    <row r="976" spans="1:11">
      <c r="A976" s="65" t="s">
        <v>1174</v>
      </c>
      <c r="B976" s="5"/>
      <c r="C976" s="27" t="s">
        <v>1199</v>
      </c>
      <c r="D976" s="56"/>
      <c r="E976" s="60">
        <v>1</v>
      </c>
      <c r="F976" s="126">
        <v>2800</v>
      </c>
      <c r="G976" s="126">
        <f t="shared" si="36"/>
        <v>2800</v>
      </c>
      <c r="H976" s="126"/>
      <c r="I976" s="127"/>
      <c r="J976" s="56"/>
      <c r="K976" s="56"/>
    </row>
    <row r="977" spans="1:11">
      <c r="A977" s="65" t="s">
        <v>1175</v>
      </c>
      <c r="B977" s="5"/>
      <c r="C977" s="27" t="s">
        <v>1200</v>
      </c>
      <c r="D977" s="56"/>
      <c r="E977" s="60">
        <v>1</v>
      </c>
      <c r="F977" s="126">
        <v>1200</v>
      </c>
      <c r="G977" s="126">
        <f t="shared" si="36"/>
        <v>1200</v>
      </c>
      <c r="H977" s="126"/>
      <c r="I977" s="127"/>
      <c r="J977" s="56"/>
      <c r="K977" s="56"/>
    </row>
    <row r="978" spans="1:11">
      <c r="A978" s="65" t="s">
        <v>1176</v>
      </c>
      <c r="B978" s="5"/>
      <c r="C978" s="27" t="s">
        <v>1201</v>
      </c>
      <c r="D978" s="56"/>
      <c r="E978" s="60">
        <v>1</v>
      </c>
      <c r="F978" s="126">
        <v>1400</v>
      </c>
      <c r="G978" s="126">
        <f t="shared" si="36"/>
        <v>1400</v>
      </c>
      <c r="H978" s="126"/>
      <c r="I978" s="127"/>
      <c r="J978" s="56"/>
      <c r="K978" s="56"/>
    </row>
    <row r="979" spans="1:11">
      <c r="A979" s="65" t="s">
        <v>1177</v>
      </c>
      <c r="B979" s="5"/>
      <c r="C979" s="27" t="s">
        <v>1202</v>
      </c>
      <c r="D979" s="56"/>
      <c r="E979" s="60">
        <v>1</v>
      </c>
      <c r="F979" s="126">
        <v>2000</v>
      </c>
      <c r="G979" s="126">
        <f t="shared" si="36"/>
        <v>2000</v>
      </c>
      <c r="H979" s="126"/>
      <c r="I979" s="127"/>
      <c r="J979" s="56"/>
      <c r="K979" s="56"/>
    </row>
    <row r="980" spans="1:11">
      <c r="A980" s="65" t="s">
        <v>1178</v>
      </c>
      <c r="B980" s="5"/>
      <c r="C980" s="27" t="s">
        <v>1203</v>
      </c>
      <c r="D980" s="56"/>
      <c r="E980" s="60">
        <v>1</v>
      </c>
      <c r="F980" s="126">
        <v>1800</v>
      </c>
      <c r="G980" s="126">
        <f t="shared" ref="G980:G990" si="41">F980*E980</f>
        <v>1800</v>
      </c>
      <c r="H980" s="126"/>
      <c r="I980" s="127"/>
      <c r="J980" s="56"/>
      <c r="K980" s="56"/>
    </row>
    <row r="981" spans="1:11">
      <c r="A981" s="65" t="s">
        <v>1179</v>
      </c>
      <c r="B981" s="5"/>
      <c r="C981" s="27" t="s">
        <v>1204</v>
      </c>
      <c r="D981" s="56"/>
      <c r="E981" s="60">
        <v>1</v>
      </c>
      <c r="F981" s="126">
        <v>2200</v>
      </c>
      <c r="G981" s="126">
        <f t="shared" si="41"/>
        <v>2200</v>
      </c>
      <c r="H981" s="126"/>
      <c r="I981" s="127"/>
      <c r="J981" s="56"/>
      <c r="K981" s="56"/>
    </row>
    <row r="982" spans="1:11">
      <c r="A982" s="65" t="s">
        <v>1180</v>
      </c>
      <c r="B982" s="5"/>
      <c r="C982" s="27" t="s">
        <v>1205</v>
      </c>
      <c r="D982" s="56"/>
      <c r="E982" s="60">
        <v>1</v>
      </c>
      <c r="F982" s="126">
        <v>2400</v>
      </c>
      <c r="G982" s="126">
        <f t="shared" si="41"/>
        <v>2400</v>
      </c>
      <c r="H982" s="126"/>
      <c r="I982" s="127"/>
      <c r="J982" s="56"/>
      <c r="K982" s="56"/>
    </row>
    <row r="983" spans="1:11">
      <c r="A983" s="65" t="s">
        <v>1181</v>
      </c>
      <c r="B983" s="5"/>
      <c r="C983" s="27" t="s">
        <v>1206</v>
      </c>
      <c r="D983" s="56"/>
      <c r="E983" s="60">
        <v>1</v>
      </c>
      <c r="F983" s="126">
        <v>3000</v>
      </c>
      <c r="G983" s="126">
        <f t="shared" si="41"/>
        <v>3000</v>
      </c>
      <c r="H983" s="126"/>
      <c r="I983" s="127"/>
      <c r="J983" s="56"/>
      <c r="K983" s="56"/>
    </row>
    <row r="984" spans="1:11">
      <c r="A984" s="65" t="s">
        <v>1182</v>
      </c>
      <c r="B984" s="5"/>
      <c r="C984" s="27" t="s">
        <v>1207</v>
      </c>
      <c r="D984" s="56"/>
      <c r="E984" s="60">
        <v>1</v>
      </c>
      <c r="F984" s="126">
        <v>2800</v>
      </c>
      <c r="G984" s="126">
        <f t="shared" si="41"/>
        <v>2800</v>
      </c>
      <c r="H984" s="126"/>
      <c r="I984" s="127"/>
      <c r="J984" s="56"/>
      <c r="K984" s="56"/>
    </row>
    <row r="985" spans="1:11">
      <c r="A985" s="65" t="s">
        <v>1183</v>
      </c>
      <c r="B985" s="5"/>
      <c r="C985" s="27" t="s">
        <v>1208</v>
      </c>
      <c r="D985" s="56"/>
      <c r="E985" s="60">
        <v>1</v>
      </c>
      <c r="F985" s="126">
        <v>2400</v>
      </c>
      <c r="G985" s="126">
        <f t="shared" si="41"/>
        <v>2400</v>
      </c>
      <c r="H985" s="126"/>
      <c r="I985" s="127"/>
      <c r="J985" s="56"/>
      <c r="K985" s="56"/>
    </row>
    <row r="986" spans="1:11">
      <c r="A986" s="65" t="s">
        <v>1184</v>
      </c>
      <c r="B986" s="5"/>
      <c r="C986" s="27" t="s">
        <v>1209</v>
      </c>
      <c r="D986" s="56"/>
      <c r="E986" s="60">
        <v>1</v>
      </c>
      <c r="F986" s="126">
        <v>3400</v>
      </c>
      <c r="G986" s="126">
        <f t="shared" si="41"/>
        <v>3400</v>
      </c>
      <c r="H986" s="126"/>
      <c r="I986" s="127"/>
      <c r="J986" s="56"/>
      <c r="K986" s="56"/>
    </row>
    <row r="987" spans="1:11">
      <c r="A987" s="65" t="s">
        <v>1185</v>
      </c>
      <c r="B987" s="5"/>
      <c r="C987" s="27" t="s">
        <v>1210</v>
      </c>
      <c r="D987" s="56"/>
      <c r="E987" s="60">
        <v>1</v>
      </c>
      <c r="F987" s="126">
        <v>3000</v>
      </c>
      <c r="G987" s="126">
        <f t="shared" si="41"/>
        <v>3000</v>
      </c>
      <c r="H987" s="126"/>
      <c r="I987" s="127"/>
      <c r="J987" s="56"/>
      <c r="K987" s="56"/>
    </row>
    <row r="988" spans="1:11">
      <c r="A988" s="65" t="s">
        <v>1186</v>
      </c>
      <c r="B988" s="5"/>
      <c r="C988" s="27" t="s">
        <v>1211</v>
      </c>
      <c r="D988" s="56"/>
      <c r="E988" s="60">
        <v>1</v>
      </c>
      <c r="F988" s="126">
        <v>2600</v>
      </c>
      <c r="G988" s="126">
        <f t="shared" si="41"/>
        <v>2600</v>
      </c>
      <c r="H988" s="126"/>
      <c r="I988" s="127"/>
      <c r="J988" s="56"/>
      <c r="K988" s="56"/>
    </row>
    <row r="989" spans="1:11">
      <c r="A989" s="65" t="s">
        <v>1187</v>
      </c>
      <c r="B989" s="5"/>
      <c r="C989" s="27" t="s">
        <v>1212</v>
      </c>
      <c r="D989" s="56"/>
      <c r="E989" s="60">
        <v>1</v>
      </c>
      <c r="F989" s="126">
        <v>1000</v>
      </c>
      <c r="G989" s="126">
        <f t="shared" si="41"/>
        <v>1000</v>
      </c>
      <c r="H989" s="126"/>
      <c r="I989" s="127"/>
      <c r="J989" s="56"/>
      <c r="K989" s="56"/>
    </row>
    <row r="990" spans="1:11">
      <c r="A990" s="65" t="s">
        <v>1188</v>
      </c>
      <c r="B990" s="5"/>
      <c r="C990" s="27" t="s">
        <v>1213</v>
      </c>
      <c r="D990" s="56"/>
      <c r="E990" s="60">
        <v>1</v>
      </c>
      <c r="F990" s="126">
        <v>1200</v>
      </c>
      <c r="G990" s="126">
        <f t="shared" si="41"/>
        <v>1200</v>
      </c>
      <c r="H990" s="126"/>
      <c r="I990" s="127"/>
      <c r="J990" s="56"/>
      <c r="K990" s="56"/>
    </row>
    <row r="991" spans="1:11">
      <c r="A991" s="65" t="s">
        <v>1189</v>
      </c>
      <c r="B991" s="5"/>
      <c r="C991" s="27" t="s">
        <v>1214</v>
      </c>
      <c r="D991" s="56"/>
      <c r="E991" s="60">
        <v>1</v>
      </c>
      <c r="F991" s="126">
        <v>1800</v>
      </c>
      <c r="G991" s="126">
        <f t="shared" ref="G991:G1001" si="42">F991*E991</f>
        <v>1800</v>
      </c>
      <c r="H991" s="126"/>
      <c r="I991" s="127"/>
      <c r="J991" s="56"/>
      <c r="K991" s="56"/>
    </row>
    <row r="992" spans="1:11">
      <c r="A992" s="65" t="s">
        <v>1190</v>
      </c>
      <c r="B992" s="5"/>
      <c r="C992" s="27" t="s">
        <v>1215</v>
      </c>
      <c r="D992" s="56"/>
      <c r="E992" s="60">
        <v>1</v>
      </c>
      <c r="F992" s="126">
        <v>3600</v>
      </c>
      <c r="G992" s="126">
        <f t="shared" si="42"/>
        <v>3600</v>
      </c>
      <c r="H992" s="126"/>
      <c r="I992" s="127"/>
      <c r="J992" s="56"/>
      <c r="K992" s="56"/>
    </row>
    <row r="993" spans="1:11">
      <c r="A993" s="65" t="s">
        <v>1191</v>
      </c>
      <c r="B993" s="5"/>
      <c r="C993" s="27" t="s">
        <v>1216</v>
      </c>
      <c r="D993" s="56"/>
      <c r="E993" s="60">
        <v>1</v>
      </c>
      <c r="F993" s="126">
        <v>2400</v>
      </c>
      <c r="G993" s="126">
        <f t="shared" si="42"/>
        <v>2400</v>
      </c>
      <c r="H993" s="126"/>
      <c r="I993" s="127"/>
      <c r="J993" s="56"/>
      <c r="K993" s="56"/>
    </row>
    <row r="994" spans="1:11">
      <c r="A994" s="65" t="s">
        <v>1192</v>
      </c>
      <c r="B994" s="5"/>
      <c r="C994" s="27" t="s">
        <v>1217</v>
      </c>
      <c r="D994" s="56"/>
      <c r="E994" s="60">
        <v>1</v>
      </c>
      <c r="F994" s="126">
        <v>2800</v>
      </c>
      <c r="G994" s="126">
        <f t="shared" si="42"/>
        <v>2800</v>
      </c>
      <c r="H994" s="126"/>
      <c r="I994" s="127"/>
      <c r="J994" s="56"/>
      <c r="K994" s="56"/>
    </row>
    <row r="995" spans="1:11">
      <c r="A995" s="65" t="s">
        <v>1193</v>
      </c>
      <c r="B995" s="5"/>
      <c r="C995" s="27" t="s">
        <v>1218</v>
      </c>
      <c r="D995" s="56"/>
      <c r="E995" s="60">
        <v>1</v>
      </c>
      <c r="F995" s="126">
        <v>3000</v>
      </c>
      <c r="G995" s="126">
        <f t="shared" si="42"/>
        <v>3000</v>
      </c>
      <c r="H995" s="126"/>
      <c r="I995" s="127"/>
      <c r="J995" s="56"/>
      <c r="K995" s="56"/>
    </row>
    <row r="996" spans="1:11">
      <c r="A996" s="65" t="s">
        <v>1194</v>
      </c>
      <c r="B996" s="5"/>
      <c r="C996" s="27" t="s">
        <v>1219</v>
      </c>
      <c r="D996" s="56"/>
      <c r="E996" s="60">
        <v>1</v>
      </c>
      <c r="F996" s="126">
        <v>2600</v>
      </c>
      <c r="G996" s="126">
        <f t="shared" si="42"/>
        <v>2600</v>
      </c>
      <c r="H996" s="126"/>
      <c r="I996" s="127"/>
      <c r="J996" s="56"/>
      <c r="K996" s="56"/>
    </row>
    <row r="997" spans="1:11">
      <c r="A997" s="65" t="s">
        <v>1195</v>
      </c>
      <c r="B997" s="5"/>
      <c r="C997" s="27" t="s">
        <v>1220</v>
      </c>
      <c r="D997" s="56"/>
      <c r="E997" s="60">
        <v>1</v>
      </c>
      <c r="F997" s="126">
        <v>2800</v>
      </c>
      <c r="G997" s="126">
        <f t="shared" si="42"/>
        <v>2800</v>
      </c>
      <c r="H997" s="126"/>
      <c r="I997" s="127"/>
      <c r="J997" s="56"/>
      <c r="K997" s="56"/>
    </row>
    <row r="998" spans="1:11">
      <c r="A998" s="65" t="s">
        <v>1196</v>
      </c>
      <c r="B998" s="5"/>
      <c r="C998" s="27" t="s">
        <v>1221</v>
      </c>
      <c r="D998" s="56"/>
      <c r="E998" s="60">
        <v>1</v>
      </c>
      <c r="F998" s="126">
        <v>2400</v>
      </c>
      <c r="G998" s="126">
        <f t="shared" si="42"/>
        <v>2400</v>
      </c>
      <c r="H998" s="126"/>
      <c r="I998" s="127"/>
      <c r="J998" s="56"/>
      <c r="K998" s="56"/>
    </row>
    <row r="999" spans="1:11">
      <c r="A999" s="2" t="s">
        <v>139</v>
      </c>
      <c r="B999" s="2" t="s">
        <v>104</v>
      </c>
      <c r="C999" s="2"/>
      <c r="D999" s="43" t="s">
        <v>7</v>
      </c>
      <c r="E999" s="43" t="s">
        <v>2197</v>
      </c>
      <c r="F999" s="124"/>
      <c r="G999" s="124"/>
      <c r="H999" s="124">
        <f>SUM(G1000:G1001)</f>
        <v>4600</v>
      </c>
      <c r="I999" s="125">
        <v>1</v>
      </c>
      <c r="J999" s="124">
        <f>I999*H999</f>
        <v>4600</v>
      </c>
      <c r="K999" s="124"/>
    </row>
    <row r="1000" spans="1:11">
      <c r="A1000" s="57" t="s">
        <v>2173</v>
      </c>
      <c r="B1000" s="5"/>
      <c r="C1000" s="27" t="s">
        <v>1222</v>
      </c>
      <c r="D1000" s="56"/>
      <c r="E1000" s="60">
        <v>1</v>
      </c>
      <c r="F1000" s="126">
        <v>2400</v>
      </c>
      <c r="G1000" s="126">
        <f t="shared" si="42"/>
        <v>2400</v>
      </c>
      <c r="H1000" s="126"/>
      <c r="I1000" s="127"/>
      <c r="J1000" s="56"/>
      <c r="K1000" s="56"/>
    </row>
    <row r="1001" spans="1:11">
      <c r="A1001" s="57" t="s">
        <v>2174</v>
      </c>
      <c r="B1001" s="5"/>
      <c r="C1001" s="27" t="s">
        <v>1223</v>
      </c>
      <c r="D1001" s="56"/>
      <c r="E1001" s="60">
        <v>1</v>
      </c>
      <c r="F1001" s="126">
        <v>2200</v>
      </c>
      <c r="G1001" s="126">
        <f t="shared" si="42"/>
        <v>2200</v>
      </c>
      <c r="H1001" s="126"/>
      <c r="I1001" s="127"/>
      <c r="J1001" s="56"/>
      <c r="K1001" s="56"/>
    </row>
    <row r="1002" spans="1:11" ht="30">
      <c r="A1002" s="2" t="s">
        <v>140</v>
      </c>
      <c r="B1002" s="2" t="s">
        <v>141</v>
      </c>
      <c r="C1002" s="2"/>
      <c r="D1002" s="43" t="s">
        <v>7</v>
      </c>
      <c r="E1002" s="43" t="s">
        <v>2197</v>
      </c>
      <c r="F1002" s="124"/>
      <c r="G1002" s="124"/>
      <c r="H1002" s="124">
        <f>SUM(G1003:G1006)</f>
        <v>6800</v>
      </c>
      <c r="I1002" s="125">
        <v>1</v>
      </c>
      <c r="J1002" s="124">
        <f>I1002+I1002*H1002</f>
        <v>6801</v>
      </c>
      <c r="K1002" s="124"/>
    </row>
    <row r="1003" spans="1:11" ht="30">
      <c r="A1003" s="65" t="s">
        <v>1224</v>
      </c>
      <c r="B1003" s="5"/>
      <c r="C1003" s="90" t="s">
        <v>1228</v>
      </c>
      <c r="D1003" s="56"/>
      <c r="E1003" s="60">
        <v>1</v>
      </c>
      <c r="F1003" s="126">
        <v>1400</v>
      </c>
      <c r="G1003" s="126">
        <f t="shared" ref="G1003:G1184" si="43">F1003*E1003</f>
        <v>1400</v>
      </c>
      <c r="H1003" s="126"/>
      <c r="I1003" s="127"/>
      <c r="J1003" s="56"/>
      <c r="K1003" s="56"/>
    </row>
    <row r="1004" spans="1:11">
      <c r="A1004" s="65" t="s">
        <v>1225</v>
      </c>
      <c r="B1004" s="5"/>
      <c r="C1004" s="90" t="s">
        <v>1229</v>
      </c>
      <c r="D1004" s="56"/>
      <c r="E1004" s="60">
        <v>1</v>
      </c>
      <c r="F1004" s="126">
        <v>1200</v>
      </c>
      <c r="G1004" s="126">
        <f t="shared" si="43"/>
        <v>1200</v>
      </c>
      <c r="H1004" s="126"/>
      <c r="I1004" s="127"/>
      <c r="J1004" s="56"/>
      <c r="K1004" s="56"/>
    </row>
    <row r="1005" spans="1:11">
      <c r="A1005" s="65" t="s">
        <v>1226</v>
      </c>
      <c r="B1005" s="5"/>
      <c r="C1005" s="90" t="s">
        <v>1230</v>
      </c>
      <c r="D1005" s="56"/>
      <c r="E1005" s="60">
        <v>1</v>
      </c>
      <c r="F1005" s="126">
        <v>1400</v>
      </c>
      <c r="G1005" s="126">
        <f t="shared" si="43"/>
        <v>1400</v>
      </c>
      <c r="H1005" s="126"/>
      <c r="I1005" s="127"/>
      <c r="J1005" s="56"/>
      <c r="K1005" s="56"/>
    </row>
    <row r="1006" spans="1:11" ht="30">
      <c r="A1006" s="65" t="s">
        <v>1227</v>
      </c>
      <c r="B1006" s="5"/>
      <c r="C1006" s="90" t="s">
        <v>1231</v>
      </c>
      <c r="D1006" s="56"/>
      <c r="E1006" s="60">
        <v>1</v>
      </c>
      <c r="F1006" s="126">
        <v>2800</v>
      </c>
      <c r="G1006" s="126">
        <f t="shared" si="43"/>
        <v>2800</v>
      </c>
      <c r="H1006" s="126"/>
      <c r="I1006" s="127"/>
      <c r="J1006" s="56"/>
      <c r="K1006" s="56"/>
    </row>
    <row r="1007" spans="1:11" s="9" customFormat="1" ht="30">
      <c r="A1007" s="2" t="s">
        <v>1632</v>
      </c>
      <c r="B1007" s="2" t="s">
        <v>1556</v>
      </c>
      <c r="C1007" s="2"/>
      <c r="D1007" s="43" t="s">
        <v>7</v>
      </c>
      <c r="E1007" s="43" t="s">
        <v>2197</v>
      </c>
      <c r="F1007" s="124"/>
      <c r="G1007" s="124"/>
      <c r="H1007" s="124">
        <f>SUM(G1008)</f>
        <v>5500</v>
      </c>
      <c r="I1007" s="125">
        <v>1</v>
      </c>
      <c r="J1007" s="124">
        <f>I1007*H1007</f>
        <v>5500</v>
      </c>
      <c r="K1007" s="124"/>
    </row>
    <row r="1008" spans="1:11" s="9" customFormat="1">
      <c r="A1008" s="15" t="s">
        <v>1633</v>
      </c>
      <c r="B1008" s="27"/>
      <c r="C1008" s="90" t="s">
        <v>2142</v>
      </c>
      <c r="D1008" s="91"/>
      <c r="E1008" s="92">
        <v>1</v>
      </c>
      <c r="F1008" s="126">
        <v>5500</v>
      </c>
      <c r="G1008" s="126">
        <v>5500</v>
      </c>
      <c r="H1008" s="126"/>
      <c r="I1008" s="127"/>
      <c r="J1008" s="91"/>
      <c r="K1008" s="91"/>
    </row>
    <row r="1009" spans="1:11" ht="32" customHeight="1">
      <c r="A1009" s="2" t="s">
        <v>142</v>
      </c>
      <c r="B1009" s="2" t="s">
        <v>143</v>
      </c>
      <c r="C1009" s="2"/>
      <c r="D1009" s="43" t="s">
        <v>7</v>
      </c>
      <c r="E1009" s="43" t="s">
        <v>2197</v>
      </c>
      <c r="F1009" s="124"/>
      <c r="G1009" s="124"/>
      <c r="H1009" s="124">
        <f>SUM(G1010:G1011)</f>
        <v>6300</v>
      </c>
      <c r="I1009" s="125">
        <v>1</v>
      </c>
      <c r="J1009" s="124">
        <f>I1009*H1009</f>
        <v>6300</v>
      </c>
      <c r="K1009" s="124"/>
    </row>
    <row r="1010" spans="1:11" ht="30">
      <c r="A1010" s="65" t="s">
        <v>2170</v>
      </c>
      <c r="B1010" s="5"/>
      <c r="C1010" s="90" t="s">
        <v>1381</v>
      </c>
      <c r="D1010" s="56"/>
      <c r="E1010" s="60">
        <v>1</v>
      </c>
      <c r="F1010" s="126">
        <v>4000</v>
      </c>
      <c r="G1010" s="126">
        <f t="shared" si="43"/>
        <v>4000</v>
      </c>
      <c r="H1010" s="126"/>
      <c r="I1010" s="127"/>
      <c r="J1010" s="56"/>
      <c r="K1010" s="56"/>
    </row>
    <row r="1011" spans="1:11">
      <c r="A1011" s="65" t="s">
        <v>2171</v>
      </c>
      <c r="B1011" s="5"/>
      <c r="C1011" s="90" t="s">
        <v>1382</v>
      </c>
      <c r="D1011" s="56"/>
      <c r="E1011" s="60">
        <v>1</v>
      </c>
      <c r="F1011" s="126">
        <v>2300</v>
      </c>
      <c r="G1011" s="126">
        <f t="shared" si="43"/>
        <v>2300</v>
      </c>
      <c r="H1011" s="126"/>
      <c r="I1011" s="127"/>
      <c r="J1011" s="56"/>
      <c r="K1011" s="56"/>
    </row>
    <row r="1012" spans="1:11" ht="30">
      <c r="A1012" s="2" t="s">
        <v>1557</v>
      </c>
      <c r="B1012" s="2" t="s">
        <v>1556</v>
      </c>
      <c r="C1012" s="2"/>
      <c r="D1012" s="43" t="s">
        <v>7</v>
      </c>
      <c r="E1012" s="43" t="s">
        <v>2197</v>
      </c>
      <c r="F1012" s="124"/>
      <c r="G1012" s="124"/>
      <c r="H1012" s="124">
        <f>SUM(G1013)</f>
        <v>5500</v>
      </c>
      <c r="I1012" s="125">
        <v>1</v>
      </c>
      <c r="J1012" s="124">
        <f>I1012*H1012</f>
        <v>5500</v>
      </c>
      <c r="K1012" s="124"/>
    </row>
    <row r="1013" spans="1:11" s="9" customFormat="1">
      <c r="A1013" s="57" t="s">
        <v>2172</v>
      </c>
      <c r="B1013" s="11"/>
      <c r="C1013" s="90" t="s">
        <v>1558</v>
      </c>
      <c r="D1013" s="93"/>
      <c r="E1013" s="94">
        <v>1</v>
      </c>
      <c r="F1013" s="126">
        <v>5500</v>
      </c>
      <c r="G1013" s="126">
        <f>F1013*E1013</f>
        <v>5500</v>
      </c>
      <c r="H1013" s="126"/>
      <c r="I1013" s="127"/>
      <c r="J1013" s="126"/>
      <c r="K1013" s="126"/>
    </row>
    <row r="1014" spans="1:11">
      <c r="A1014" s="2" t="s">
        <v>144</v>
      </c>
      <c r="B1014" s="2" t="s">
        <v>145</v>
      </c>
      <c r="C1014" s="2"/>
      <c r="D1014" s="43" t="s">
        <v>7</v>
      </c>
      <c r="E1014" s="43" t="s">
        <v>2197</v>
      </c>
      <c r="F1014" s="124"/>
      <c r="G1014" s="124"/>
      <c r="H1014" s="124">
        <f>SUM(G1015:G1018)</f>
        <v>10810</v>
      </c>
      <c r="I1014" s="125">
        <v>1</v>
      </c>
      <c r="J1014" s="124">
        <f>I1014*H1014</f>
        <v>10810</v>
      </c>
      <c r="K1014" s="124"/>
    </row>
    <row r="1015" spans="1:11" ht="45">
      <c r="A1015" s="65" t="s">
        <v>1232</v>
      </c>
      <c r="B1015" s="5"/>
      <c r="C1015" s="90" t="s">
        <v>1236</v>
      </c>
      <c r="D1015" s="56"/>
      <c r="E1015" s="60">
        <v>1</v>
      </c>
      <c r="F1015" s="126">
        <v>3680</v>
      </c>
      <c r="G1015" s="126">
        <f t="shared" si="43"/>
        <v>3680</v>
      </c>
      <c r="H1015" s="126"/>
      <c r="I1015" s="127"/>
      <c r="J1015" s="56"/>
      <c r="K1015" s="56"/>
    </row>
    <row r="1016" spans="1:11" ht="30">
      <c r="A1016" s="65" t="s">
        <v>1233</v>
      </c>
      <c r="B1016" s="5"/>
      <c r="C1016" s="90" t="s">
        <v>1237</v>
      </c>
      <c r="D1016" s="56"/>
      <c r="E1016" s="60">
        <v>1</v>
      </c>
      <c r="F1016" s="126">
        <v>1840</v>
      </c>
      <c r="G1016" s="126">
        <f t="shared" si="43"/>
        <v>1840</v>
      </c>
      <c r="H1016" s="126"/>
      <c r="I1016" s="127"/>
      <c r="J1016" s="56"/>
      <c r="K1016" s="56"/>
    </row>
    <row r="1017" spans="1:11" ht="30">
      <c r="A1017" s="65" t="s">
        <v>1234</v>
      </c>
      <c r="B1017" s="5"/>
      <c r="C1017" s="90" t="s">
        <v>1238</v>
      </c>
      <c r="D1017" s="56"/>
      <c r="E1017" s="60">
        <v>1</v>
      </c>
      <c r="F1017" s="126">
        <v>2530</v>
      </c>
      <c r="G1017" s="126">
        <f t="shared" ref="G1017:G1045" si="44">F1017*E1017</f>
        <v>2530</v>
      </c>
      <c r="H1017" s="126"/>
      <c r="I1017" s="127"/>
      <c r="J1017" s="56"/>
      <c r="K1017" s="56"/>
    </row>
    <row r="1018" spans="1:11" ht="30">
      <c r="A1018" s="65" t="s">
        <v>1235</v>
      </c>
      <c r="B1018" s="5"/>
      <c r="C1018" s="90" t="s">
        <v>1239</v>
      </c>
      <c r="D1018" s="56"/>
      <c r="E1018" s="60">
        <v>1</v>
      </c>
      <c r="F1018" s="126">
        <v>2760</v>
      </c>
      <c r="G1018" s="126">
        <f t="shared" si="44"/>
        <v>2760</v>
      </c>
      <c r="H1018" s="126"/>
      <c r="I1018" s="127"/>
      <c r="J1018" s="56"/>
      <c r="K1018" s="56"/>
    </row>
    <row r="1019" spans="1:11">
      <c r="A1019" s="2" t="s">
        <v>146</v>
      </c>
      <c r="B1019" s="2" t="s">
        <v>147</v>
      </c>
      <c r="C1019" s="2"/>
      <c r="D1019" s="43" t="s">
        <v>7</v>
      </c>
      <c r="E1019" s="43" t="s">
        <v>2197</v>
      </c>
      <c r="F1019" s="124"/>
      <c r="G1019" s="124"/>
      <c r="H1019" s="124">
        <f>SUM(G1020:G1022)</f>
        <v>8180</v>
      </c>
      <c r="I1019" s="125">
        <v>1</v>
      </c>
      <c r="J1019" s="124">
        <f>I1019*H1019</f>
        <v>8180</v>
      </c>
      <c r="K1019" s="124"/>
    </row>
    <row r="1020" spans="1:11" ht="45">
      <c r="A1020" s="65" t="s">
        <v>1240</v>
      </c>
      <c r="B1020" s="5"/>
      <c r="C1020" s="90" t="s">
        <v>1242</v>
      </c>
      <c r="D1020" s="56"/>
      <c r="E1020" s="60">
        <v>1</v>
      </c>
      <c r="F1020" s="126">
        <v>2760</v>
      </c>
      <c r="G1020" s="126">
        <f t="shared" si="44"/>
        <v>2760</v>
      </c>
      <c r="H1020" s="126"/>
      <c r="I1020" s="127"/>
      <c r="J1020" s="56"/>
      <c r="K1020" s="56"/>
    </row>
    <row r="1021" spans="1:11" ht="30">
      <c r="A1021" s="65" t="s">
        <v>1241</v>
      </c>
      <c r="B1021" s="5"/>
      <c r="C1021" s="90" t="s">
        <v>1243</v>
      </c>
      <c r="D1021" s="56"/>
      <c r="E1021" s="60">
        <v>1</v>
      </c>
      <c r="F1021" s="126">
        <v>2530</v>
      </c>
      <c r="G1021" s="126">
        <f t="shared" si="44"/>
        <v>2530</v>
      </c>
      <c r="H1021" s="126"/>
      <c r="I1021" s="127"/>
      <c r="J1021" s="56"/>
      <c r="K1021" s="56"/>
    </row>
    <row r="1022" spans="1:11" ht="45">
      <c r="A1022" s="65" t="s">
        <v>1634</v>
      </c>
      <c r="B1022" s="5"/>
      <c r="C1022" s="90" t="s">
        <v>1635</v>
      </c>
      <c r="D1022" s="56"/>
      <c r="E1022" s="60">
        <v>1</v>
      </c>
      <c r="F1022" s="126">
        <v>2890</v>
      </c>
      <c r="G1022" s="126">
        <f t="shared" si="44"/>
        <v>2890</v>
      </c>
      <c r="H1022" s="126"/>
      <c r="I1022" s="127"/>
      <c r="J1022" s="56"/>
      <c r="K1022" s="56"/>
    </row>
    <row r="1023" spans="1:11">
      <c r="A1023" s="2" t="s">
        <v>148</v>
      </c>
      <c r="B1023" s="2" t="s">
        <v>100</v>
      </c>
      <c r="C1023" s="2"/>
      <c r="D1023" s="43" t="s">
        <v>7</v>
      </c>
      <c r="E1023" s="43" t="s">
        <v>2197</v>
      </c>
      <c r="F1023" s="124"/>
      <c r="G1023" s="124"/>
      <c r="H1023" s="124">
        <f>SUM(G1024:G1034)</f>
        <v>19730</v>
      </c>
      <c r="I1023" s="125">
        <v>1</v>
      </c>
      <c r="J1023" s="124">
        <f>I1023*H1023</f>
        <v>19730</v>
      </c>
      <c r="K1023" s="124"/>
    </row>
    <row r="1024" spans="1:11">
      <c r="A1024" s="88" t="s">
        <v>1244</v>
      </c>
      <c r="B1024" s="5"/>
      <c r="C1024" s="48" t="s">
        <v>1252</v>
      </c>
      <c r="D1024" s="56"/>
      <c r="E1024" s="60">
        <v>1</v>
      </c>
      <c r="F1024" s="126">
        <v>420</v>
      </c>
      <c r="G1024" s="126">
        <f t="shared" si="44"/>
        <v>420</v>
      </c>
      <c r="H1024" s="126"/>
      <c r="I1024" s="127"/>
      <c r="J1024" s="56"/>
      <c r="K1024" s="56"/>
    </row>
    <row r="1025" spans="1:11">
      <c r="A1025" s="88" t="s">
        <v>1245</v>
      </c>
      <c r="B1025" s="5"/>
      <c r="C1025" s="48" t="s">
        <v>1253</v>
      </c>
      <c r="D1025" s="56"/>
      <c r="E1025" s="60">
        <v>1</v>
      </c>
      <c r="F1025" s="126">
        <v>420</v>
      </c>
      <c r="G1025" s="126">
        <f t="shared" si="44"/>
        <v>420</v>
      </c>
      <c r="H1025" s="126"/>
      <c r="I1025" s="127"/>
      <c r="J1025" s="56"/>
      <c r="K1025" s="56"/>
    </row>
    <row r="1026" spans="1:11">
      <c r="A1026" s="88" t="s">
        <v>1246</v>
      </c>
      <c r="B1026" s="5"/>
      <c r="C1026" s="48" t="s">
        <v>1254</v>
      </c>
      <c r="D1026" s="56"/>
      <c r="E1026" s="60">
        <v>1</v>
      </c>
      <c r="F1026" s="126">
        <v>420</v>
      </c>
      <c r="G1026" s="126">
        <f t="shared" si="44"/>
        <v>420</v>
      </c>
      <c r="H1026" s="126"/>
      <c r="I1026" s="127"/>
      <c r="J1026" s="56"/>
      <c r="K1026" s="56"/>
    </row>
    <row r="1027" spans="1:11">
      <c r="A1027" s="88" t="s">
        <v>1247</v>
      </c>
      <c r="B1027" s="5"/>
      <c r="C1027" s="48" t="s">
        <v>1255</v>
      </c>
      <c r="D1027" s="56"/>
      <c r="E1027" s="60">
        <v>1</v>
      </c>
      <c r="F1027" s="126">
        <v>390</v>
      </c>
      <c r="G1027" s="126">
        <f t="shared" si="44"/>
        <v>390</v>
      </c>
      <c r="H1027" s="126"/>
      <c r="I1027" s="127"/>
      <c r="J1027" s="56"/>
      <c r="K1027" s="56"/>
    </row>
    <row r="1028" spans="1:11">
      <c r="A1028" s="88" t="s">
        <v>1248</v>
      </c>
      <c r="B1028" s="5"/>
      <c r="C1028" s="48" t="s">
        <v>1256</v>
      </c>
      <c r="D1028" s="56"/>
      <c r="E1028" s="60">
        <v>1</v>
      </c>
      <c r="F1028" s="126">
        <v>390</v>
      </c>
      <c r="G1028" s="126">
        <f t="shared" si="44"/>
        <v>390</v>
      </c>
      <c r="H1028" s="126"/>
      <c r="I1028" s="127"/>
      <c r="J1028" s="56"/>
      <c r="K1028" s="56"/>
    </row>
    <row r="1029" spans="1:11">
      <c r="A1029" s="88" t="s">
        <v>1249</v>
      </c>
      <c r="B1029" s="5"/>
      <c r="C1029" s="48" t="s">
        <v>1257</v>
      </c>
      <c r="D1029" s="56"/>
      <c r="E1029" s="60">
        <v>1</v>
      </c>
      <c r="F1029" s="126">
        <v>390</v>
      </c>
      <c r="G1029" s="126">
        <f t="shared" si="44"/>
        <v>390</v>
      </c>
      <c r="H1029" s="126"/>
      <c r="I1029" s="127"/>
      <c r="J1029" s="56"/>
      <c r="K1029" s="56"/>
    </row>
    <row r="1030" spans="1:11">
      <c r="A1030" s="88" t="s">
        <v>1250</v>
      </c>
      <c r="B1030" s="5"/>
      <c r="C1030" s="48" t="s">
        <v>1258</v>
      </c>
      <c r="D1030" s="56"/>
      <c r="E1030" s="60">
        <v>1</v>
      </c>
      <c r="F1030" s="126">
        <v>390</v>
      </c>
      <c r="G1030" s="126">
        <f t="shared" si="44"/>
        <v>390</v>
      </c>
      <c r="H1030" s="126"/>
      <c r="I1030" s="127"/>
      <c r="J1030" s="56"/>
      <c r="K1030" s="56"/>
    </row>
    <row r="1031" spans="1:11">
      <c r="A1031" s="88" t="s">
        <v>1251</v>
      </c>
      <c r="B1031" s="5"/>
      <c r="C1031" s="48" t="s">
        <v>1259</v>
      </c>
      <c r="D1031" s="56"/>
      <c r="E1031" s="60">
        <v>1</v>
      </c>
      <c r="F1031" s="126">
        <v>410</v>
      </c>
      <c r="G1031" s="126">
        <f t="shared" ref="G1031:G1034" si="45">F1031*E1031</f>
        <v>410</v>
      </c>
      <c r="H1031" s="126"/>
      <c r="I1031" s="127"/>
      <c r="J1031" s="56"/>
      <c r="K1031" s="56"/>
    </row>
    <row r="1032" spans="1:11" ht="30">
      <c r="A1032" s="88" t="s">
        <v>1553</v>
      </c>
      <c r="B1032" s="5"/>
      <c r="C1032" s="48" t="s">
        <v>1550</v>
      </c>
      <c r="D1032" s="56"/>
      <c r="E1032" s="60">
        <v>1</v>
      </c>
      <c r="F1032" s="126">
        <v>5500</v>
      </c>
      <c r="G1032" s="126">
        <f t="shared" si="45"/>
        <v>5500</v>
      </c>
      <c r="H1032" s="126"/>
      <c r="I1032" s="127"/>
      <c r="J1032" s="56"/>
      <c r="K1032" s="56"/>
    </row>
    <row r="1033" spans="1:11">
      <c r="A1033" s="88" t="s">
        <v>1554</v>
      </c>
      <c r="B1033" s="5"/>
      <c r="C1033" s="48" t="s">
        <v>1551</v>
      </c>
      <c r="D1033" s="56"/>
      <c r="E1033" s="60">
        <v>1</v>
      </c>
      <c r="F1033" s="126">
        <v>5500</v>
      </c>
      <c r="G1033" s="126">
        <f t="shared" si="45"/>
        <v>5500</v>
      </c>
      <c r="H1033" s="126"/>
      <c r="I1033" s="127"/>
      <c r="J1033" s="56"/>
      <c r="K1033" s="56"/>
    </row>
    <row r="1034" spans="1:11" ht="30">
      <c r="A1034" s="88" t="s">
        <v>1555</v>
      </c>
      <c r="B1034" s="5"/>
      <c r="C1034" s="48" t="s">
        <v>1552</v>
      </c>
      <c r="D1034" s="56"/>
      <c r="E1034" s="60">
        <v>1</v>
      </c>
      <c r="F1034" s="126">
        <v>5500</v>
      </c>
      <c r="G1034" s="126">
        <f t="shared" si="45"/>
        <v>5500</v>
      </c>
      <c r="H1034" s="126"/>
      <c r="I1034" s="127"/>
      <c r="J1034" s="56"/>
      <c r="K1034" s="56"/>
    </row>
    <row r="1035" spans="1:11" ht="30">
      <c r="A1035" s="2" t="s">
        <v>149</v>
      </c>
      <c r="B1035" s="2" t="s">
        <v>150</v>
      </c>
      <c r="C1035" s="2"/>
      <c r="D1035" s="43" t="s">
        <v>7</v>
      </c>
      <c r="E1035" s="43" t="s">
        <v>2197</v>
      </c>
      <c r="F1035" s="124"/>
      <c r="G1035" s="124"/>
      <c r="H1035" s="124">
        <f>SUM(G1036:G1047)</f>
        <v>23200</v>
      </c>
      <c r="I1035" s="125">
        <v>1</v>
      </c>
      <c r="J1035" s="124">
        <f>I1035*H1035</f>
        <v>23200</v>
      </c>
      <c r="K1035" s="124"/>
    </row>
    <row r="1036" spans="1:11">
      <c r="A1036" s="65" t="s">
        <v>1260</v>
      </c>
      <c r="B1036" s="5"/>
      <c r="C1036" s="27" t="s">
        <v>1272</v>
      </c>
      <c r="D1036" s="56"/>
      <c r="E1036" s="60">
        <v>1</v>
      </c>
      <c r="F1036" s="126">
        <v>2600</v>
      </c>
      <c r="G1036" s="126">
        <f t="shared" si="44"/>
        <v>2600</v>
      </c>
      <c r="H1036" s="126"/>
      <c r="I1036" s="127"/>
      <c r="J1036" s="56"/>
      <c r="K1036" s="56"/>
    </row>
    <row r="1037" spans="1:11">
      <c r="A1037" s="65" t="s">
        <v>1261</v>
      </c>
      <c r="B1037" s="5"/>
      <c r="C1037" s="27" t="s">
        <v>1273</v>
      </c>
      <c r="D1037" s="56"/>
      <c r="E1037" s="60">
        <v>1</v>
      </c>
      <c r="F1037" s="126">
        <v>2000</v>
      </c>
      <c r="G1037" s="126">
        <f t="shared" si="44"/>
        <v>2000</v>
      </c>
      <c r="H1037" s="126"/>
      <c r="I1037" s="127"/>
      <c r="J1037" s="56"/>
      <c r="K1037" s="56"/>
    </row>
    <row r="1038" spans="1:11">
      <c r="A1038" s="65" t="s">
        <v>1262</v>
      </c>
      <c r="B1038" s="5"/>
      <c r="C1038" s="27" t="s">
        <v>1274</v>
      </c>
      <c r="D1038" s="56"/>
      <c r="E1038" s="60">
        <v>1</v>
      </c>
      <c r="F1038" s="126">
        <v>1800</v>
      </c>
      <c r="G1038" s="126">
        <f t="shared" si="44"/>
        <v>1800</v>
      </c>
      <c r="H1038" s="126"/>
      <c r="I1038" s="127"/>
      <c r="J1038" s="56"/>
      <c r="K1038" s="56"/>
    </row>
    <row r="1039" spans="1:11">
      <c r="A1039" s="65" t="s">
        <v>1263</v>
      </c>
      <c r="B1039" s="5"/>
      <c r="C1039" s="27" t="s">
        <v>1275</v>
      </c>
      <c r="D1039" s="56"/>
      <c r="E1039" s="60">
        <v>1</v>
      </c>
      <c r="F1039" s="126">
        <v>2200</v>
      </c>
      <c r="G1039" s="126">
        <f t="shared" si="44"/>
        <v>2200</v>
      </c>
      <c r="H1039" s="126"/>
      <c r="I1039" s="127"/>
      <c r="J1039" s="56"/>
      <c r="K1039" s="56"/>
    </row>
    <row r="1040" spans="1:11">
      <c r="A1040" s="65" t="s">
        <v>1264</v>
      </c>
      <c r="B1040" s="5"/>
      <c r="C1040" s="27" t="s">
        <v>1276</v>
      </c>
      <c r="D1040" s="56"/>
      <c r="E1040" s="60">
        <v>1</v>
      </c>
      <c r="F1040" s="126">
        <v>1000</v>
      </c>
      <c r="G1040" s="126">
        <f t="shared" si="44"/>
        <v>1000</v>
      </c>
      <c r="H1040" s="126"/>
      <c r="I1040" s="127"/>
      <c r="J1040" s="56"/>
      <c r="K1040" s="56"/>
    </row>
    <row r="1041" spans="1:11">
      <c r="A1041" s="65" t="s">
        <v>1265</v>
      </c>
      <c r="B1041" s="142"/>
      <c r="C1041" s="27" t="s">
        <v>1277</v>
      </c>
      <c r="D1041" s="56"/>
      <c r="E1041" s="60">
        <v>1</v>
      </c>
      <c r="F1041" s="126">
        <v>1600</v>
      </c>
      <c r="G1041" s="126">
        <f t="shared" si="44"/>
        <v>1600</v>
      </c>
      <c r="H1041" s="126"/>
      <c r="I1041" s="127"/>
      <c r="J1041" s="56"/>
      <c r="K1041" s="56"/>
    </row>
    <row r="1042" spans="1:11">
      <c r="A1042" s="65" t="s">
        <v>1266</v>
      </c>
      <c r="B1042" s="5"/>
      <c r="C1042" s="27" t="s">
        <v>1278</v>
      </c>
      <c r="D1042" s="56"/>
      <c r="E1042" s="60">
        <v>1</v>
      </c>
      <c r="F1042" s="126">
        <v>1600</v>
      </c>
      <c r="G1042" s="126">
        <f t="shared" si="44"/>
        <v>1600</v>
      </c>
      <c r="H1042" s="126"/>
      <c r="I1042" s="127"/>
      <c r="J1042" s="56"/>
      <c r="K1042" s="56"/>
    </row>
    <row r="1043" spans="1:11">
      <c r="A1043" s="65" t="s">
        <v>1267</v>
      </c>
      <c r="B1043" s="5"/>
      <c r="C1043" s="27" t="s">
        <v>1279</v>
      </c>
      <c r="D1043" s="56"/>
      <c r="E1043" s="60">
        <v>1</v>
      </c>
      <c r="F1043" s="126">
        <v>3000</v>
      </c>
      <c r="G1043" s="126">
        <f t="shared" si="44"/>
        <v>3000</v>
      </c>
      <c r="H1043" s="126"/>
      <c r="I1043" s="127"/>
      <c r="J1043" s="56"/>
      <c r="K1043" s="56"/>
    </row>
    <row r="1044" spans="1:11">
      <c r="A1044" s="65" t="s">
        <v>1268</v>
      </c>
      <c r="B1044" s="5"/>
      <c r="C1044" s="27" t="s">
        <v>1280</v>
      </c>
      <c r="D1044" s="56"/>
      <c r="E1044" s="60">
        <v>1</v>
      </c>
      <c r="F1044" s="126">
        <v>1800</v>
      </c>
      <c r="G1044" s="126">
        <f t="shared" si="44"/>
        <v>1800</v>
      </c>
      <c r="H1044" s="126"/>
      <c r="I1044" s="127"/>
      <c r="J1044" s="56"/>
      <c r="K1044" s="56"/>
    </row>
    <row r="1045" spans="1:11">
      <c r="A1045" s="65" t="s">
        <v>1269</v>
      </c>
      <c r="B1045" s="5"/>
      <c r="C1045" s="27" t="s">
        <v>1281</v>
      </c>
      <c r="D1045" s="56"/>
      <c r="E1045" s="60">
        <v>1</v>
      </c>
      <c r="F1045" s="126">
        <v>2400</v>
      </c>
      <c r="G1045" s="126">
        <f t="shared" si="44"/>
        <v>2400</v>
      </c>
      <c r="H1045" s="126"/>
      <c r="I1045" s="127"/>
      <c r="J1045" s="56"/>
      <c r="K1045" s="56"/>
    </row>
    <row r="1046" spans="1:11">
      <c r="A1046" s="65" t="s">
        <v>1270</v>
      </c>
      <c r="B1046" s="5"/>
      <c r="C1046" s="27" t="s">
        <v>1282</v>
      </c>
      <c r="D1046" s="56"/>
      <c r="E1046" s="60">
        <v>1</v>
      </c>
      <c r="F1046" s="126">
        <v>1600</v>
      </c>
      <c r="G1046" s="126">
        <f t="shared" si="43"/>
        <v>1600</v>
      </c>
      <c r="H1046" s="126"/>
      <c r="I1046" s="127"/>
      <c r="J1046" s="56"/>
      <c r="K1046" s="56"/>
    </row>
    <row r="1047" spans="1:11">
      <c r="A1047" s="65" t="s">
        <v>1271</v>
      </c>
      <c r="B1047" s="5"/>
      <c r="C1047" s="27" t="s">
        <v>1283</v>
      </c>
      <c r="D1047" s="56"/>
      <c r="E1047" s="60">
        <v>1</v>
      </c>
      <c r="F1047" s="126">
        <v>1600</v>
      </c>
      <c r="G1047" s="126">
        <f t="shared" si="43"/>
        <v>1600</v>
      </c>
      <c r="H1047" s="126"/>
      <c r="I1047" s="127"/>
      <c r="J1047" s="56"/>
      <c r="K1047" s="56"/>
    </row>
    <row r="1048" spans="1:11" s="28" customFormat="1" ht="23">
      <c r="A1048" s="161" t="s">
        <v>2153</v>
      </c>
      <c r="B1048" s="162"/>
      <c r="C1048" s="162"/>
      <c r="D1048" s="162"/>
      <c r="E1048" s="162"/>
      <c r="F1048" s="162"/>
      <c r="G1048" s="162"/>
      <c r="H1048" s="162"/>
      <c r="I1048" s="162"/>
      <c r="J1048" s="163"/>
    </row>
    <row r="1049" spans="1:11" ht="32" customHeight="1">
      <c r="A1049" s="2" t="s">
        <v>151</v>
      </c>
      <c r="B1049" s="2" t="s">
        <v>152</v>
      </c>
      <c r="C1049" s="2"/>
      <c r="D1049" s="43" t="s">
        <v>14</v>
      </c>
      <c r="E1049" s="43" t="s">
        <v>2197</v>
      </c>
      <c r="F1049" s="124"/>
      <c r="G1049" s="124"/>
      <c r="H1049" s="124">
        <f>SUM(G1050)</f>
        <v>240000</v>
      </c>
      <c r="I1049" s="125">
        <v>1</v>
      </c>
      <c r="J1049" s="124">
        <f>I1049*H1049</f>
        <v>240000</v>
      </c>
      <c r="K1049" s="124"/>
    </row>
    <row r="1050" spans="1:11">
      <c r="A1050" s="57" t="s">
        <v>2158</v>
      </c>
      <c r="B1050" s="5"/>
      <c r="C1050" s="13" t="s">
        <v>152</v>
      </c>
      <c r="D1050" s="56"/>
      <c r="E1050" s="60">
        <v>1</v>
      </c>
      <c r="F1050" s="126">
        <v>240000</v>
      </c>
      <c r="G1050" s="126">
        <f t="shared" si="43"/>
        <v>240000</v>
      </c>
      <c r="H1050" s="126"/>
      <c r="I1050" s="127"/>
      <c r="J1050" s="56"/>
      <c r="K1050" s="56"/>
    </row>
    <row r="1051" spans="1:11">
      <c r="A1051" s="2" t="s">
        <v>153</v>
      </c>
      <c r="B1051" s="2" t="s">
        <v>154</v>
      </c>
      <c r="C1051" s="2"/>
      <c r="D1051" s="43" t="s">
        <v>14</v>
      </c>
      <c r="E1051" s="43" t="s">
        <v>2197</v>
      </c>
      <c r="F1051" s="124"/>
      <c r="G1051" s="124"/>
      <c r="H1051" s="124">
        <f>SUM(G1052)</f>
        <v>70000</v>
      </c>
      <c r="I1051" s="125">
        <v>2</v>
      </c>
      <c r="J1051" s="124">
        <f>I1051*H1051</f>
        <v>140000</v>
      </c>
      <c r="K1051" s="124"/>
    </row>
    <row r="1052" spans="1:11">
      <c r="A1052" s="57" t="s">
        <v>2159</v>
      </c>
      <c r="B1052" s="5"/>
      <c r="C1052" s="13" t="s">
        <v>154</v>
      </c>
      <c r="D1052" s="56"/>
      <c r="E1052" s="60">
        <v>1</v>
      </c>
      <c r="F1052" s="126">
        <v>70000</v>
      </c>
      <c r="G1052" s="126">
        <f t="shared" si="43"/>
        <v>70000</v>
      </c>
      <c r="H1052" s="126"/>
      <c r="I1052" s="127"/>
      <c r="J1052" s="56"/>
      <c r="K1052" s="56"/>
    </row>
    <row r="1053" spans="1:11" ht="32" customHeight="1">
      <c r="A1053" s="2" t="s">
        <v>155</v>
      </c>
      <c r="B1053" s="2" t="s">
        <v>156</v>
      </c>
      <c r="C1053" s="2"/>
      <c r="D1053" s="43" t="s">
        <v>14</v>
      </c>
      <c r="E1053" s="43" t="s">
        <v>2197</v>
      </c>
      <c r="F1053" s="124"/>
      <c r="G1053" s="124"/>
      <c r="H1053" s="124">
        <f>SUM(G1054)</f>
        <v>70000</v>
      </c>
      <c r="I1053" s="125">
        <v>1</v>
      </c>
      <c r="J1053" s="124">
        <f>I1053*H1053</f>
        <v>70000</v>
      </c>
      <c r="K1053" s="124"/>
    </row>
    <row r="1054" spans="1:11">
      <c r="A1054" s="57" t="s">
        <v>2160</v>
      </c>
      <c r="B1054" s="5"/>
      <c r="C1054" s="13" t="s">
        <v>156</v>
      </c>
      <c r="D1054" s="56"/>
      <c r="E1054" s="60">
        <v>1</v>
      </c>
      <c r="F1054" s="126">
        <v>70000</v>
      </c>
      <c r="G1054" s="126">
        <f t="shared" si="43"/>
        <v>70000</v>
      </c>
      <c r="H1054" s="126"/>
      <c r="I1054" s="127"/>
      <c r="J1054" s="56"/>
      <c r="K1054" s="56"/>
    </row>
    <row r="1055" spans="1:11">
      <c r="A1055" s="2" t="s">
        <v>157</v>
      </c>
      <c r="B1055" s="2" t="s">
        <v>158</v>
      </c>
      <c r="C1055" s="2"/>
      <c r="D1055" s="43" t="s">
        <v>14</v>
      </c>
      <c r="E1055" s="43" t="s">
        <v>2197</v>
      </c>
      <c r="F1055" s="124"/>
      <c r="G1055" s="124"/>
      <c r="H1055" s="124">
        <f>SUM(G1056)</f>
        <v>60000</v>
      </c>
      <c r="I1055" s="125">
        <v>1</v>
      </c>
      <c r="J1055" s="124">
        <f>I1055*H1055</f>
        <v>60000</v>
      </c>
      <c r="K1055" s="124"/>
    </row>
    <row r="1056" spans="1:11">
      <c r="A1056" s="57" t="s">
        <v>2161</v>
      </c>
      <c r="B1056" s="5"/>
      <c r="C1056" s="13" t="s">
        <v>158</v>
      </c>
      <c r="D1056" s="56"/>
      <c r="E1056" s="60">
        <v>1</v>
      </c>
      <c r="F1056" s="126">
        <v>60000</v>
      </c>
      <c r="G1056" s="126">
        <f t="shared" si="43"/>
        <v>60000</v>
      </c>
      <c r="H1056" s="126"/>
      <c r="I1056" s="127"/>
      <c r="J1056" s="56"/>
      <c r="K1056" s="56"/>
    </row>
    <row r="1057" spans="1:11" ht="30">
      <c r="A1057" s="2" t="s">
        <v>159</v>
      </c>
      <c r="B1057" s="2" t="s">
        <v>160</v>
      </c>
      <c r="C1057" s="2"/>
      <c r="D1057" s="43" t="s">
        <v>14</v>
      </c>
      <c r="E1057" s="43" t="s">
        <v>2197</v>
      </c>
      <c r="F1057" s="124"/>
      <c r="G1057" s="124"/>
      <c r="H1057" s="124">
        <f>SUM(G1058:G1059)</f>
        <v>50000</v>
      </c>
      <c r="I1057" s="125">
        <v>4</v>
      </c>
      <c r="J1057" s="124">
        <f>I1057*H1057</f>
        <v>200000</v>
      </c>
      <c r="K1057" s="124"/>
    </row>
    <row r="1058" spans="1:11">
      <c r="A1058" s="114" t="s">
        <v>2162</v>
      </c>
      <c r="B1058" s="8"/>
      <c r="C1058" s="13" t="s">
        <v>2163</v>
      </c>
      <c r="D1058" s="78"/>
      <c r="E1058" s="79">
        <v>1</v>
      </c>
      <c r="F1058" s="126">
        <v>50000</v>
      </c>
      <c r="G1058" s="126">
        <f t="shared" ref="G1058:G1059" si="46">F1058*E1058</f>
        <v>50000</v>
      </c>
      <c r="H1058" s="126"/>
      <c r="I1058" s="127"/>
      <c r="J1058" s="78"/>
      <c r="K1058" s="78"/>
    </row>
    <row r="1059" spans="1:11" s="113" customFormat="1">
      <c r="A1059" s="114" t="s">
        <v>2169</v>
      </c>
      <c r="B1059" s="8"/>
      <c r="C1059" s="13" t="s">
        <v>2206</v>
      </c>
      <c r="D1059" s="78"/>
      <c r="E1059" s="79">
        <v>0</v>
      </c>
      <c r="F1059" s="126">
        <v>85000</v>
      </c>
      <c r="G1059" s="126">
        <f t="shared" si="46"/>
        <v>0</v>
      </c>
      <c r="H1059" s="126"/>
      <c r="I1059" s="127"/>
      <c r="J1059" s="78"/>
      <c r="K1059" s="78"/>
    </row>
    <row r="1060" spans="1:11">
      <c r="A1060" s="2" t="s">
        <v>161</v>
      </c>
      <c r="B1060" s="2" t="s">
        <v>162</v>
      </c>
      <c r="C1060" s="2"/>
      <c r="D1060" s="43" t="s">
        <v>14</v>
      </c>
      <c r="E1060" s="43" t="s">
        <v>2197</v>
      </c>
      <c r="F1060" s="124"/>
      <c r="G1060" s="124"/>
      <c r="H1060" s="124">
        <f>SUM(G1061)</f>
        <v>5000</v>
      </c>
      <c r="I1060" s="125">
        <v>1</v>
      </c>
      <c r="J1060" s="124">
        <f>I1060*H1060</f>
        <v>5000</v>
      </c>
      <c r="K1060" s="124"/>
    </row>
    <row r="1061" spans="1:11">
      <c r="A1061" s="57" t="s">
        <v>2195</v>
      </c>
      <c r="B1061" s="5"/>
      <c r="C1061" s="13" t="s">
        <v>162</v>
      </c>
      <c r="D1061" s="56"/>
      <c r="E1061" s="60">
        <v>1</v>
      </c>
      <c r="F1061" s="126">
        <v>5000</v>
      </c>
      <c r="G1061" s="126">
        <f t="shared" si="43"/>
        <v>5000</v>
      </c>
      <c r="H1061" s="126"/>
      <c r="I1061" s="127"/>
      <c r="J1061" s="56"/>
      <c r="K1061" s="56"/>
    </row>
    <row r="1062" spans="1:11" ht="32" customHeight="1">
      <c r="A1062" s="2" t="s">
        <v>163</v>
      </c>
      <c r="B1062" s="2" t="s">
        <v>164</v>
      </c>
      <c r="C1062" s="2"/>
      <c r="D1062" s="43" t="s">
        <v>14</v>
      </c>
      <c r="E1062" s="43" t="s">
        <v>2197</v>
      </c>
      <c r="F1062" s="124"/>
      <c r="G1062" s="124"/>
      <c r="H1062" s="124">
        <f>SUM(G1063)</f>
        <v>5000</v>
      </c>
      <c r="I1062" s="125">
        <v>1</v>
      </c>
      <c r="J1062" s="124">
        <f>I1062*H1062</f>
        <v>5000</v>
      </c>
      <c r="K1062" s="124"/>
    </row>
    <row r="1063" spans="1:11">
      <c r="A1063" s="57" t="s">
        <v>2209</v>
      </c>
      <c r="B1063" s="5"/>
      <c r="C1063" s="13" t="s">
        <v>164</v>
      </c>
      <c r="D1063" s="56"/>
      <c r="E1063" s="60">
        <v>1</v>
      </c>
      <c r="F1063" s="126">
        <v>5000</v>
      </c>
      <c r="G1063" s="126">
        <f t="shared" si="43"/>
        <v>5000</v>
      </c>
      <c r="H1063" s="126"/>
      <c r="I1063" s="127"/>
      <c r="J1063" s="56"/>
      <c r="K1063" s="56"/>
    </row>
    <row r="1064" spans="1:11" s="28" customFormat="1">
      <c r="A1064" s="104" t="s">
        <v>2147</v>
      </c>
      <c r="B1064" s="153" t="s">
        <v>1295</v>
      </c>
      <c r="C1064" s="154"/>
      <c r="D1064" s="154"/>
      <c r="E1064" s="154"/>
      <c r="F1064" s="154"/>
      <c r="G1064" s="154"/>
      <c r="H1064" s="154"/>
      <c r="I1064" s="154"/>
      <c r="J1064" s="155"/>
    </row>
    <row r="1065" spans="1:11" ht="80" customHeight="1">
      <c r="A1065" s="2" t="s">
        <v>165</v>
      </c>
      <c r="B1065" s="2" t="s">
        <v>166</v>
      </c>
      <c r="C1065" s="2"/>
      <c r="D1065" s="43" t="s">
        <v>14</v>
      </c>
      <c r="E1065" s="43" t="s">
        <v>2197</v>
      </c>
      <c r="F1065" s="124"/>
      <c r="G1065" s="124"/>
      <c r="H1065" s="124">
        <f>SUM(G1066:G1067)</f>
        <v>60500</v>
      </c>
      <c r="I1065" s="125">
        <v>16</v>
      </c>
      <c r="J1065" s="124">
        <f>I1065*H1065</f>
        <v>968000</v>
      </c>
      <c r="K1065" s="124"/>
    </row>
    <row r="1066" spans="1:11">
      <c r="A1066" s="65" t="s">
        <v>2096</v>
      </c>
      <c r="B1066" s="5"/>
      <c r="C1066" s="13" t="s">
        <v>2227</v>
      </c>
      <c r="D1066" s="56"/>
      <c r="E1066" s="60">
        <v>1</v>
      </c>
      <c r="F1066" s="126">
        <v>60500</v>
      </c>
      <c r="G1066" s="126">
        <f t="shared" si="43"/>
        <v>60500</v>
      </c>
      <c r="H1066" s="126"/>
      <c r="I1066" s="127"/>
      <c r="J1066" s="56"/>
      <c r="K1066" s="56"/>
    </row>
    <row r="1067" spans="1:11" s="112" customFormat="1">
      <c r="A1067" s="65" t="s">
        <v>2164</v>
      </c>
      <c r="B1067" s="5"/>
      <c r="C1067" s="13" t="s">
        <v>2207</v>
      </c>
      <c r="D1067" s="56"/>
      <c r="E1067" s="60">
        <v>0</v>
      </c>
      <c r="F1067" s="126">
        <v>41500</v>
      </c>
      <c r="G1067" s="126">
        <f t="shared" si="43"/>
        <v>0</v>
      </c>
      <c r="H1067" s="126"/>
      <c r="I1067" s="127"/>
      <c r="J1067" s="56"/>
      <c r="K1067" s="56"/>
    </row>
    <row r="1068" spans="1:11" ht="48" customHeight="1">
      <c r="A1068" s="2" t="s">
        <v>167</v>
      </c>
      <c r="B1068" s="2" t="s">
        <v>168</v>
      </c>
      <c r="C1068" s="2"/>
      <c r="D1068" s="43" t="s">
        <v>14</v>
      </c>
      <c r="E1068" s="43" t="s">
        <v>2197</v>
      </c>
      <c r="F1068" s="124"/>
      <c r="G1068" s="124"/>
      <c r="H1068" s="124">
        <f>SUM(G1069:G1070)</f>
        <v>34600</v>
      </c>
      <c r="I1068" s="125">
        <v>8</v>
      </c>
      <c r="J1068" s="124">
        <f>I1068*H1068</f>
        <v>276800</v>
      </c>
      <c r="K1068" s="124"/>
    </row>
    <row r="1069" spans="1:11">
      <c r="A1069" s="65" t="s">
        <v>2097</v>
      </c>
      <c r="B1069" s="5"/>
      <c r="C1069" s="13" t="s">
        <v>2228</v>
      </c>
      <c r="D1069" s="56"/>
      <c r="E1069" s="60">
        <v>1</v>
      </c>
      <c r="F1069" s="126">
        <v>34600</v>
      </c>
      <c r="G1069" s="126">
        <f t="shared" si="43"/>
        <v>34600</v>
      </c>
      <c r="H1069" s="126"/>
      <c r="I1069" s="127"/>
      <c r="J1069" s="56"/>
      <c r="K1069" s="56"/>
    </row>
    <row r="1070" spans="1:11" s="112" customFormat="1" ht="30">
      <c r="A1070" s="65" t="s">
        <v>2165</v>
      </c>
      <c r="B1070" s="5"/>
      <c r="C1070" s="13" t="s">
        <v>2166</v>
      </c>
      <c r="D1070" s="56"/>
      <c r="E1070" s="60">
        <v>0</v>
      </c>
      <c r="F1070" s="126">
        <v>12200</v>
      </c>
      <c r="G1070" s="126">
        <f t="shared" si="43"/>
        <v>0</v>
      </c>
      <c r="H1070" s="126"/>
      <c r="I1070" s="127"/>
      <c r="J1070" s="56"/>
      <c r="K1070" s="56"/>
    </row>
    <row r="1071" spans="1:11" ht="32" customHeight="1">
      <c r="A1071" s="2" t="s">
        <v>169</v>
      </c>
      <c r="B1071" s="2" t="s">
        <v>170</v>
      </c>
      <c r="C1071" s="2"/>
      <c r="D1071" s="43" t="s">
        <v>14</v>
      </c>
      <c r="E1071" s="43" t="s">
        <v>2197</v>
      </c>
      <c r="F1071" s="124"/>
      <c r="G1071" s="124"/>
      <c r="H1071" s="124">
        <f>G1072</f>
        <v>130000</v>
      </c>
      <c r="I1071" s="125">
        <v>1</v>
      </c>
      <c r="J1071" s="124">
        <f>I1071*H1071</f>
        <v>130000</v>
      </c>
      <c r="K1071" s="124"/>
    </row>
    <row r="1072" spans="1:11">
      <c r="A1072" s="65" t="s">
        <v>2098</v>
      </c>
      <c r="B1072" s="5"/>
      <c r="C1072" s="13" t="s">
        <v>2229</v>
      </c>
      <c r="D1072" s="56"/>
      <c r="E1072" s="60">
        <v>1</v>
      </c>
      <c r="F1072" s="126">
        <v>130000</v>
      </c>
      <c r="G1072" s="126">
        <f t="shared" si="43"/>
        <v>130000</v>
      </c>
      <c r="H1072" s="126"/>
      <c r="I1072" s="127"/>
      <c r="J1072" s="56"/>
      <c r="K1072" s="56"/>
    </row>
    <row r="1073" spans="1:11">
      <c r="A1073" s="2" t="s">
        <v>171</v>
      </c>
      <c r="B1073" s="2" t="s">
        <v>162</v>
      </c>
      <c r="C1073" s="2"/>
      <c r="D1073" s="43" t="s">
        <v>14</v>
      </c>
      <c r="E1073" s="43" t="s">
        <v>2197</v>
      </c>
      <c r="F1073" s="124"/>
      <c r="G1073" s="124"/>
      <c r="H1073" s="124">
        <f>G1074</f>
        <v>70000</v>
      </c>
      <c r="I1073" s="125">
        <v>1</v>
      </c>
      <c r="J1073" s="124">
        <f>I1073*H1073</f>
        <v>70000</v>
      </c>
      <c r="K1073" s="124"/>
    </row>
    <row r="1074" spans="1:11">
      <c r="A1074" s="65" t="s">
        <v>2099</v>
      </c>
      <c r="B1074" s="5"/>
      <c r="C1074" s="13" t="s">
        <v>2230</v>
      </c>
      <c r="D1074" s="56"/>
      <c r="E1074" s="60">
        <v>1</v>
      </c>
      <c r="F1074" s="126">
        <v>70000</v>
      </c>
      <c r="G1074" s="126">
        <f t="shared" si="43"/>
        <v>70000</v>
      </c>
      <c r="H1074" s="126"/>
      <c r="I1074" s="127"/>
      <c r="J1074" s="56"/>
      <c r="K1074" s="56"/>
    </row>
    <row r="1075" spans="1:11" ht="32" customHeight="1">
      <c r="A1075" s="2" t="s">
        <v>172</v>
      </c>
      <c r="B1075" s="2" t="s">
        <v>164</v>
      </c>
      <c r="C1075" s="2"/>
      <c r="D1075" s="43" t="s">
        <v>14</v>
      </c>
      <c r="E1075" s="43" t="s">
        <v>2197</v>
      </c>
      <c r="F1075" s="124"/>
      <c r="G1075" s="124"/>
      <c r="H1075" s="124">
        <f>G1076</f>
        <v>25200</v>
      </c>
      <c r="I1075" s="125">
        <v>1</v>
      </c>
      <c r="J1075" s="124">
        <f>I1075*H1075</f>
        <v>25200</v>
      </c>
      <c r="K1075" s="124"/>
    </row>
    <row r="1076" spans="1:11">
      <c r="A1076" s="65" t="s">
        <v>2100</v>
      </c>
      <c r="B1076" s="5"/>
      <c r="C1076" s="13" t="s">
        <v>164</v>
      </c>
      <c r="D1076" s="56"/>
      <c r="E1076" s="60">
        <v>1</v>
      </c>
      <c r="F1076" s="126">
        <v>25200</v>
      </c>
      <c r="G1076" s="126">
        <f t="shared" si="43"/>
        <v>25200</v>
      </c>
      <c r="H1076" s="126"/>
      <c r="I1076" s="127"/>
      <c r="J1076" s="56"/>
      <c r="K1076" s="56"/>
    </row>
    <row r="1077" spans="1:11" s="28" customFormat="1">
      <c r="A1077" s="109" t="s">
        <v>1293</v>
      </c>
      <c r="B1077" s="153" t="s">
        <v>1294</v>
      </c>
      <c r="C1077" s="154"/>
      <c r="D1077" s="154"/>
      <c r="E1077" s="154"/>
      <c r="F1077" s="154"/>
      <c r="G1077" s="154"/>
      <c r="H1077" s="154"/>
      <c r="I1077" s="154"/>
      <c r="J1077" s="155"/>
    </row>
    <row r="1078" spans="1:11" ht="80" customHeight="1">
      <c r="A1078" s="2" t="s">
        <v>173</v>
      </c>
      <c r="B1078" s="2" t="s">
        <v>174</v>
      </c>
      <c r="C1078" s="2"/>
      <c r="D1078" s="43" t="s">
        <v>14</v>
      </c>
      <c r="E1078" s="43">
        <v>1</v>
      </c>
      <c r="F1078" s="124"/>
      <c r="G1078" s="124"/>
      <c r="H1078" s="124">
        <f>G1079</f>
        <v>60500</v>
      </c>
      <c r="I1078" s="125">
        <v>16</v>
      </c>
      <c r="J1078" s="124">
        <f>I1078*H1078</f>
        <v>968000</v>
      </c>
      <c r="K1078" s="124"/>
    </row>
    <row r="1079" spans="1:11">
      <c r="A1079" s="65" t="s">
        <v>2101</v>
      </c>
      <c r="B1079" s="5"/>
      <c r="C1079" s="13" t="s">
        <v>2231</v>
      </c>
      <c r="D1079" s="56"/>
      <c r="E1079" s="60">
        <v>1</v>
      </c>
      <c r="F1079" s="126">
        <v>60500</v>
      </c>
      <c r="G1079" s="126">
        <f t="shared" si="43"/>
        <v>60500</v>
      </c>
      <c r="H1079" s="126"/>
      <c r="I1079" s="127"/>
      <c r="J1079" s="56"/>
      <c r="K1079" s="56"/>
    </row>
    <row r="1080" spans="1:11" ht="30">
      <c r="A1080" s="2" t="s">
        <v>175</v>
      </c>
      <c r="B1080" s="2" t="s">
        <v>176</v>
      </c>
      <c r="C1080" s="2"/>
      <c r="D1080" s="43" t="s">
        <v>14</v>
      </c>
      <c r="E1080" s="43" t="s">
        <v>2197</v>
      </c>
      <c r="F1080" s="124"/>
      <c r="G1080" s="124"/>
      <c r="H1080" s="124">
        <f>G1081</f>
        <v>22000</v>
      </c>
      <c r="I1080" s="125">
        <v>16</v>
      </c>
      <c r="J1080" s="124">
        <f>I1080*H1080</f>
        <v>352000</v>
      </c>
      <c r="K1080" s="124"/>
    </row>
    <row r="1081" spans="1:11">
      <c r="A1081" s="65" t="s">
        <v>2102</v>
      </c>
      <c r="B1081" s="5"/>
      <c r="C1081" s="13" t="s">
        <v>2232</v>
      </c>
      <c r="D1081" s="56"/>
      <c r="E1081" s="60">
        <v>1</v>
      </c>
      <c r="F1081" s="126">
        <v>22000</v>
      </c>
      <c r="G1081" s="126">
        <f t="shared" si="43"/>
        <v>22000</v>
      </c>
      <c r="H1081" s="126"/>
      <c r="I1081" s="127"/>
      <c r="J1081" s="56"/>
      <c r="K1081" s="56"/>
    </row>
    <row r="1082" spans="1:11" ht="48" customHeight="1">
      <c r="A1082" s="2" t="s">
        <v>177</v>
      </c>
      <c r="B1082" s="2" t="s">
        <v>178</v>
      </c>
      <c r="C1082" s="2"/>
      <c r="D1082" s="43" t="s">
        <v>14</v>
      </c>
      <c r="E1082" s="43" t="s">
        <v>2197</v>
      </c>
      <c r="F1082" s="124"/>
      <c r="G1082" s="124"/>
      <c r="H1082" s="124">
        <f>SUM(G1083)</f>
        <v>50000</v>
      </c>
      <c r="I1082" s="125">
        <v>2</v>
      </c>
      <c r="J1082" s="124">
        <f>I1082*H1082</f>
        <v>100000</v>
      </c>
      <c r="K1082" s="124"/>
    </row>
    <row r="1083" spans="1:11">
      <c r="A1083" s="65" t="s">
        <v>2103</v>
      </c>
      <c r="B1083" s="5"/>
      <c r="C1083" s="13" t="s">
        <v>2233</v>
      </c>
      <c r="D1083" s="56"/>
      <c r="E1083" s="60">
        <v>1</v>
      </c>
      <c r="F1083" s="126">
        <v>50000</v>
      </c>
      <c r="G1083" s="126">
        <f t="shared" si="43"/>
        <v>50000</v>
      </c>
      <c r="H1083" s="126"/>
      <c r="I1083" s="127"/>
      <c r="J1083" s="56"/>
      <c r="K1083" s="56"/>
    </row>
    <row r="1084" spans="1:11">
      <c r="A1084" s="2" t="s">
        <v>179</v>
      </c>
      <c r="B1084" s="2" t="s">
        <v>162</v>
      </c>
      <c r="C1084" s="2"/>
      <c r="D1084" s="43" t="s">
        <v>14</v>
      </c>
      <c r="E1084" s="43" t="s">
        <v>2197</v>
      </c>
      <c r="F1084" s="124"/>
      <c r="G1084" s="124"/>
      <c r="H1084" s="124">
        <f>G1085</f>
        <v>70000</v>
      </c>
      <c r="I1084" s="125">
        <v>1</v>
      </c>
      <c r="J1084" s="124">
        <f>I1084*H1084</f>
        <v>70000</v>
      </c>
      <c r="K1084" s="124"/>
    </row>
    <row r="1085" spans="1:11" ht="30">
      <c r="A1085" s="65" t="s">
        <v>2104</v>
      </c>
      <c r="B1085" s="5"/>
      <c r="C1085" s="13" t="s">
        <v>2234</v>
      </c>
      <c r="D1085" s="56"/>
      <c r="E1085" s="60">
        <v>1</v>
      </c>
      <c r="F1085" s="126">
        <v>70000</v>
      </c>
      <c r="G1085" s="126">
        <f t="shared" si="43"/>
        <v>70000</v>
      </c>
      <c r="H1085" s="126"/>
      <c r="I1085" s="127"/>
      <c r="J1085" s="56"/>
      <c r="K1085" s="56"/>
    </row>
    <row r="1086" spans="1:11" ht="32" customHeight="1">
      <c r="A1086" s="2" t="s">
        <v>180</v>
      </c>
      <c r="B1086" s="2" t="s">
        <v>164</v>
      </c>
      <c r="C1086" s="2"/>
      <c r="D1086" s="43" t="s">
        <v>14</v>
      </c>
      <c r="E1086" s="43" t="s">
        <v>2197</v>
      </c>
      <c r="F1086" s="124"/>
      <c r="G1086" s="124"/>
      <c r="H1086" s="124">
        <f>G1087</f>
        <v>20000</v>
      </c>
      <c r="I1086" s="125">
        <v>1</v>
      </c>
      <c r="J1086" s="124">
        <f>I1086*H1086</f>
        <v>20000</v>
      </c>
      <c r="K1086" s="124"/>
    </row>
    <row r="1087" spans="1:11">
      <c r="A1087" s="65" t="s">
        <v>2105</v>
      </c>
      <c r="B1087" s="5"/>
      <c r="C1087" s="13" t="s">
        <v>164</v>
      </c>
      <c r="D1087" s="56"/>
      <c r="E1087" s="60">
        <v>1</v>
      </c>
      <c r="F1087" s="126">
        <v>20000</v>
      </c>
      <c r="G1087" s="126">
        <f t="shared" si="43"/>
        <v>20000</v>
      </c>
      <c r="H1087" s="126"/>
      <c r="I1087" s="127"/>
      <c r="J1087" s="56"/>
      <c r="K1087" s="56"/>
    </row>
    <row r="1088" spans="1:11" s="28" customFormat="1">
      <c r="A1088" s="109" t="s">
        <v>1291</v>
      </c>
      <c r="B1088" s="153" t="s">
        <v>1292</v>
      </c>
      <c r="C1088" s="154"/>
      <c r="D1088" s="154"/>
      <c r="E1088" s="154"/>
      <c r="F1088" s="154"/>
      <c r="G1088" s="154"/>
      <c r="H1088" s="154"/>
      <c r="I1088" s="154"/>
      <c r="J1088" s="155"/>
    </row>
    <row r="1089" spans="1:16" ht="96" customHeight="1">
      <c r="A1089" s="2" t="s">
        <v>181</v>
      </c>
      <c r="B1089" s="2" t="s">
        <v>182</v>
      </c>
      <c r="C1089" s="2"/>
      <c r="D1089" s="43" t="s">
        <v>14</v>
      </c>
      <c r="E1089" s="43" t="s">
        <v>2197</v>
      </c>
      <c r="F1089" s="124"/>
      <c r="G1089" s="124"/>
      <c r="H1089" s="124">
        <f>SUM(G1090)</f>
        <v>184000</v>
      </c>
      <c r="I1089" s="125">
        <v>3</v>
      </c>
      <c r="J1089" s="124">
        <f>I1089*H1089</f>
        <v>552000</v>
      </c>
      <c r="K1089" s="124"/>
    </row>
    <row r="1090" spans="1:16">
      <c r="A1090" s="65" t="s">
        <v>2106</v>
      </c>
      <c r="B1090" s="5"/>
      <c r="C1090" s="13" t="s">
        <v>2235</v>
      </c>
      <c r="D1090" s="56"/>
      <c r="E1090" s="60">
        <v>1</v>
      </c>
      <c r="F1090" s="126">
        <v>184000</v>
      </c>
      <c r="G1090" s="126">
        <f t="shared" si="43"/>
        <v>184000</v>
      </c>
      <c r="H1090" s="126"/>
      <c r="I1090" s="127"/>
      <c r="J1090" s="56"/>
      <c r="K1090" s="56"/>
    </row>
    <row r="1091" spans="1:16">
      <c r="A1091" s="2" t="s">
        <v>183</v>
      </c>
      <c r="B1091" s="2" t="s">
        <v>184</v>
      </c>
      <c r="C1091" s="2"/>
      <c r="D1091" s="43" t="s">
        <v>14</v>
      </c>
      <c r="E1091" s="43" t="s">
        <v>2197</v>
      </c>
      <c r="F1091" s="124"/>
      <c r="G1091" s="124"/>
      <c r="H1091" s="124">
        <f>SUM(G1092)</f>
        <v>84000</v>
      </c>
      <c r="I1091" s="125">
        <v>3</v>
      </c>
      <c r="J1091" s="124">
        <f>I1091*H1091</f>
        <v>252000</v>
      </c>
      <c r="K1091" s="124"/>
    </row>
    <row r="1092" spans="1:16">
      <c r="A1092" s="65" t="s">
        <v>2107</v>
      </c>
      <c r="B1092" s="5"/>
      <c r="C1092" s="13" t="s">
        <v>2236</v>
      </c>
      <c r="D1092" s="56"/>
      <c r="E1092" s="60">
        <v>1</v>
      </c>
      <c r="F1092" s="126">
        <v>84000</v>
      </c>
      <c r="G1092" s="126">
        <f t="shared" si="43"/>
        <v>84000</v>
      </c>
      <c r="H1092" s="126"/>
      <c r="I1092" s="127"/>
      <c r="J1092" s="56"/>
      <c r="K1092" s="56"/>
    </row>
    <row r="1093" spans="1:16">
      <c r="A1093" s="2" t="s">
        <v>185</v>
      </c>
      <c r="B1093" s="2" t="s">
        <v>162</v>
      </c>
      <c r="C1093" s="2"/>
      <c r="D1093" s="43" t="s">
        <v>14</v>
      </c>
      <c r="E1093" s="43">
        <v>1</v>
      </c>
      <c r="F1093" s="124"/>
      <c r="G1093" s="124"/>
      <c r="H1093" s="124">
        <f>SUM(G1094)</f>
        <v>5000</v>
      </c>
      <c r="I1093" s="125">
        <v>3</v>
      </c>
      <c r="J1093" s="124">
        <f>G1094*E1093</f>
        <v>5000</v>
      </c>
      <c r="K1093" s="124"/>
    </row>
    <row r="1094" spans="1:16">
      <c r="A1094" s="65" t="s">
        <v>2108</v>
      </c>
      <c r="B1094" s="5"/>
      <c r="C1094" s="13" t="s">
        <v>2237</v>
      </c>
      <c r="D1094" s="56"/>
      <c r="E1094" s="60">
        <v>1</v>
      </c>
      <c r="F1094" s="126">
        <v>5000</v>
      </c>
      <c r="G1094" s="126">
        <f t="shared" si="43"/>
        <v>5000</v>
      </c>
      <c r="H1094" s="126"/>
      <c r="I1094" s="127"/>
      <c r="J1094" s="56"/>
      <c r="K1094" s="56"/>
    </row>
    <row r="1095" spans="1:16" ht="32" customHeight="1">
      <c r="A1095" s="2" t="s">
        <v>186</v>
      </c>
      <c r="B1095" s="2" t="s">
        <v>164</v>
      </c>
      <c r="C1095" s="2"/>
      <c r="D1095" s="43" t="s">
        <v>14</v>
      </c>
      <c r="E1095" s="43" t="s">
        <v>2197</v>
      </c>
      <c r="F1095" s="124"/>
      <c r="G1095" s="124"/>
      <c r="H1095" s="124">
        <f>SUM(G1096)</f>
        <v>5000</v>
      </c>
      <c r="I1095" s="125">
        <v>1</v>
      </c>
      <c r="J1095" s="124">
        <f>I1095*H1095</f>
        <v>5000</v>
      </c>
      <c r="K1095" s="124"/>
    </row>
    <row r="1096" spans="1:16">
      <c r="A1096" s="65" t="s">
        <v>2109</v>
      </c>
      <c r="B1096" s="5"/>
      <c r="C1096" s="13" t="s">
        <v>164</v>
      </c>
      <c r="D1096" s="56"/>
      <c r="E1096" s="60">
        <v>1</v>
      </c>
      <c r="F1096" s="126">
        <v>5000</v>
      </c>
      <c r="G1096" s="126">
        <f t="shared" si="43"/>
        <v>5000</v>
      </c>
      <c r="H1096" s="126"/>
      <c r="I1096" s="127"/>
      <c r="J1096" s="56"/>
      <c r="K1096" s="56"/>
    </row>
    <row r="1097" spans="1:16" s="28" customFormat="1">
      <c r="A1097" s="109" t="s">
        <v>1289</v>
      </c>
      <c r="B1097" s="153" t="s">
        <v>1290</v>
      </c>
      <c r="C1097" s="154"/>
      <c r="D1097" s="154"/>
      <c r="E1097" s="154"/>
      <c r="F1097" s="154"/>
      <c r="G1097" s="154"/>
      <c r="H1097" s="154"/>
      <c r="I1097" s="154"/>
      <c r="J1097" s="155"/>
    </row>
    <row r="1098" spans="1:16" ht="80" customHeight="1">
      <c r="A1098" s="2" t="s">
        <v>187</v>
      </c>
      <c r="B1098" s="2" t="s">
        <v>188</v>
      </c>
      <c r="C1098" s="2"/>
      <c r="D1098" s="43" t="s">
        <v>14</v>
      </c>
      <c r="E1098" s="43" t="s">
        <v>2197</v>
      </c>
      <c r="F1098" s="124"/>
      <c r="G1098" s="124"/>
      <c r="H1098" s="124">
        <f>SUM(G1099:G1101)</f>
        <v>162500</v>
      </c>
      <c r="I1098" s="125">
        <v>8</v>
      </c>
      <c r="J1098" s="124">
        <f>I1098*H1098</f>
        <v>1300000</v>
      </c>
      <c r="K1098" s="124"/>
      <c r="L1098" s="105"/>
      <c r="M1098" s="105"/>
      <c r="N1098" s="105"/>
      <c r="O1098" s="105"/>
      <c r="P1098" s="105"/>
    </row>
    <row r="1099" spans="1:16">
      <c r="A1099" s="65" t="s">
        <v>2110</v>
      </c>
      <c r="B1099" s="5"/>
      <c r="C1099" s="13" t="s">
        <v>2238</v>
      </c>
      <c r="D1099" s="56"/>
      <c r="E1099" s="60">
        <v>1</v>
      </c>
      <c r="F1099" s="126">
        <v>162500</v>
      </c>
      <c r="G1099" s="126">
        <f t="shared" si="43"/>
        <v>162500</v>
      </c>
      <c r="H1099" s="126"/>
      <c r="I1099" s="127"/>
      <c r="J1099" s="56"/>
      <c r="K1099" s="56"/>
      <c r="L1099" s="105"/>
      <c r="M1099" s="105"/>
      <c r="N1099" s="105"/>
      <c r="O1099" s="105"/>
      <c r="P1099" s="105"/>
    </row>
    <row r="1100" spans="1:16" s="102" customFormat="1">
      <c r="A1100" s="65" t="s">
        <v>2152</v>
      </c>
      <c r="B1100" s="5"/>
      <c r="C1100" s="13" t="s">
        <v>2239</v>
      </c>
      <c r="D1100" s="56"/>
      <c r="E1100" s="60">
        <v>0</v>
      </c>
      <c r="F1100" s="126">
        <v>180000</v>
      </c>
      <c r="G1100" s="126">
        <f t="shared" si="43"/>
        <v>0</v>
      </c>
      <c r="H1100" s="126"/>
      <c r="I1100" s="127"/>
      <c r="J1100" s="56"/>
      <c r="K1100" s="56"/>
      <c r="L1100" s="105"/>
      <c r="M1100" s="105"/>
      <c r="N1100" s="105"/>
      <c r="O1100" s="105"/>
      <c r="P1100" s="105"/>
    </row>
    <row r="1101" spans="1:16" s="102" customFormat="1">
      <c r="A1101" s="65" t="s">
        <v>2154</v>
      </c>
      <c r="B1101" s="5"/>
      <c r="C1101" s="13" t="s">
        <v>2240</v>
      </c>
      <c r="D1101" s="56"/>
      <c r="E1101" s="60">
        <v>0</v>
      </c>
      <c r="F1101" s="126">
        <v>180000</v>
      </c>
      <c r="G1101" s="126">
        <f t="shared" si="43"/>
        <v>0</v>
      </c>
      <c r="H1101" s="126"/>
      <c r="I1101" s="127"/>
      <c r="J1101" s="56"/>
      <c r="K1101" s="56"/>
      <c r="L1101" s="105"/>
      <c r="M1101" s="105"/>
      <c r="N1101" s="105"/>
      <c r="O1101" s="105"/>
      <c r="P1101" s="105"/>
    </row>
    <row r="1102" spans="1:16">
      <c r="A1102" s="2" t="s">
        <v>189</v>
      </c>
      <c r="B1102" s="2" t="s">
        <v>190</v>
      </c>
      <c r="C1102" s="2"/>
      <c r="D1102" s="43" t="s">
        <v>14</v>
      </c>
      <c r="E1102" s="43" t="s">
        <v>2197</v>
      </c>
      <c r="F1102" s="124"/>
      <c r="G1102" s="124"/>
      <c r="H1102" s="124">
        <f>SUM(G1103:G1104)</f>
        <v>80000</v>
      </c>
      <c r="I1102" s="125">
        <v>1</v>
      </c>
      <c r="J1102" s="124">
        <f>I1102*H1102</f>
        <v>80000</v>
      </c>
      <c r="K1102" s="124"/>
      <c r="L1102" s="105"/>
      <c r="M1102" s="105"/>
      <c r="N1102" s="105"/>
      <c r="O1102" s="105"/>
      <c r="P1102" s="105"/>
    </row>
    <row r="1103" spans="1:16">
      <c r="A1103" s="65" t="s">
        <v>2111</v>
      </c>
      <c r="B1103" s="5"/>
      <c r="C1103" s="13" t="s">
        <v>2242</v>
      </c>
      <c r="D1103" s="56"/>
      <c r="E1103" s="60">
        <v>1</v>
      </c>
      <c r="F1103" s="126">
        <v>80000</v>
      </c>
      <c r="G1103" s="126">
        <f t="shared" si="43"/>
        <v>80000</v>
      </c>
      <c r="H1103" s="126"/>
      <c r="I1103" s="127"/>
      <c r="J1103" s="56"/>
      <c r="K1103" s="56"/>
      <c r="L1103" s="105"/>
      <c r="M1103" s="105"/>
      <c r="N1103" s="105"/>
      <c r="O1103" s="105"/>
      <c r="P1103" s="105"/>
    </row>
    <row r="1104" spans="1:16" s="103" customFormat="1">
      <c r="A1104" s="65" t="s">
        <v>2241</v>
      </c>
      <c r="B1104" s="5"/>
      <c r="C1104" s="13" t="s">
        <v>2243</v>
      </c>
      <c r="D1104" s="56"/>
      <c r="E1104" s="60">
        <v>0</v>
      </c>
      <c r="F1104" s="126">
        <v>300000</v>
      </c>
      <c r="G1104" s="126">
        <f>F1104*E1104</f>
        <v>0</v>
      </c>
      <c r="H1104" s="126"/>
      <c r="I1104" s="127"/>
      <c r="J1104" s="56"/>
      <c r="K1104" s="56"/>
      <c r="L1104" s="106"/>
      <c r="M1104" s="105"/>
      <c r="N1104" s="105"/>
      <c r="O1104" s="105"/>
      <c r="P1104" s="105"/>
    </row>
    <row r="1105" spans="1:16" s="120" customFormat="1">
      <c r="A1105" s="2" t="s">
        <v>2193</v>
      </c>
      <c r="B1105" s="2" t="s">
        <v>162</v>
      </c>
      <c r="C1105" s="2"/>
      <c r="D1105" s="43" t="s">
        <v>14</v>
      </c>
      <c r="E1105" s="43" t="s">
        <v>2197</v>
      </c>
      <c r="F1105" s="124"/>
      <c r="G1105" s="124"/>
      <c r="H1105" s="124">
        <f>G1106</f>
        <v>70000</v>
      </c>
      <c r="I1105" s="125">
        <v>1</v>
      </c>
      <c r="J1105" s="124">
        <f>I1105*H1105</f>
        <v>70000</v>
      </c>
      <c r="K1105" s="124"/>
    </row>
    <row r="1106" spans="1:16" s="120" customFormat="1" ht="30">
      <c r="A1106" s="65" t="s">
        <v>2194</v>
      </c>
      <c r="B1106" s="5"/>
      <c r="C1106" s="13" t="s">
        <v>2244</v>
      </c>
      <c r="D1106" s="56"/>
      <c r="E1106" s="60">
        <v>1</v>
      </c>
      <c r="F1106" s="126">
        <v>70000</v>
      </c>
      <c r="G1106" s="126">
        <f t="shared" ref="G1106" si="47">F1106*E1106</f>
        <v>70000</v>
      </c>
      <c r="H1106" s="126"/>
      <c r="I1106" s="127"/>
      <c r="J1106" s="56"/>
      <c r="K1106" s="56"/>
    </row>
    <row r="1107" spans="1:16" ht="32" customHeight="1">
      <c r="A1107" s="2" t="s">
        <v>191</v>
      </c>
      <c r="B1107" s="2" t="s">
        <v>164</v>
      </c>
      <c r="C1107" s="2"/>
      <c r="D1107" s="43" t="s">
        <v>14</v>
      </c>
      <c r="E1107" s="43" t="s">
        <v>2197</v>
      </c>
      <c r="F1107" s="124"/>
      <c r="G1107" s="124"/>
      <c r="H1107" s="124">
        <f>G1108</f>
        <v>20000</v>
      </c>
      <c r="I1107" s="125">
        <v>1</v>
      </c>
      <c r="J1107" s="124">
        <f>I1107*H1107</f>
        <v>20000</v>
      </c>
      <c r="K1107" s="124"/>
      <c r="L1107" s="105"/>
      <c r="M1107" s="105"/>
      <c r="N1107" s="105"/>
      <c r="O1107" s="105"/>
      <c r="P1107" s="105"/>
    </row>
    <row r="1108" spans="1:16">
      <c r="A1108" s="65" t="s">
        <v>2112</v>
      </c>
      <c r="B1108" s="5"/>
      <c r="C1108" s="13" t="s">
        <v>164</v>
      </c>
      <c r="D1108" s="56"/>
      <c r="E1108" s="60">
        <v>1</v>
      </c>
      <c r="F1108" s="126">
        <v>20000</v>
      </c>
      <c r="G1108" s="126">
        <f t="shared" si="43"/>
        <v>20000</v>
      </c>
      <c r="H1108" s="126"/>
      <c r="I1108" s="127"/>
      <c r="J1108" s="56"/>
      <c r="K1108" s="56"/>
    </row>
    <row r="1109" spans="1:16" s="28" customFormat="1" ht="28.5" customHeight="1">
      <c r="A1109" s="109" t="s">
        <v>1288</v>
      </c>
      <c r="B1109" s="153" t="s">
        <v>2148</v>
      </c>
      <c r="C1109" s="154"/>
      <c r="D1109" s="154"/>
      <c r="E1109" s="154"/>
      <c r="F1109" s="154"/>
      <c r="G1109" s="154"/>
      <c r="H1109" s="154"/>
      <c r="I1109" s="154"/>
      <c r="J1109" s="155"/>
    </row>
    <row r="1110" spans="1:16" ht="30">
      <c r="A1110" s="2" t="s">
        <v>192</v>
      </c>
      <c r="B1110" s="2" t="s">
        <v>2151</v>
      </c>
      <c r="C1110" s="2"/>
      <c r="D1110" s="43" t="s">
        <v>14</v>
      </c>
      <c r="E1110" s="43">
        <v>1</v>
      </c>
      <c r="F1110" s="124"/>
      <c r="G1110" s="124"/>
      <c r="H1110" s="124">
        <f>SUM(G1111)</f>
        <v>120000</v>
      </c>
      <c r="I1110" s="125">
        <v>2</v>
      </c>
      <c r="J1110" s="124">
        <f>I1110*H1110</f>
        <v>240000</v>
      </c>
      <c r="K1110" s="124"/>
    </row>
    <row r="1111" spans="1:16">
      <c r="A1111" s="65" t="s">
        <v>2113</v>
      </c>
      <c r="B1111" s="5"/>
      <c r="C1111" s="13" t="s">
        <v>1284</v>
      </c>
      <c r="D1111" s="56"/>
      <c r="E1111" s="60">
        <v>1</v>
      </c>
      <c r="F1111" s="126">
        <v>120000</v>
      </c>
      <c r="G1111" s="126">
        <f t="shared" si="43"/>
        <v>120000</v>
      </c>
      <c r="H1111" s="126"/>
      <c r="I1111" s="127"/>
      <c r="J1111" s="56"/>
      <c r="K1111" s="56"/>
    </row>
    <row r="1112" spans="1:16" ht="30">
      <c r="A1112" s="2" t="s">
        <v>193</v>
      </c>
      <c r="B1112" s="2" t="s">
        <v>2150</v>
      </c>
      <c r="C1112" s="2"/>
      <c r="D1112" s="43" t="s">
        <v>14</v>
      </c>
      <c r="E1112" s="43">
        <v>1</v>
      </c>
      <c r="F1112" s="124"/>
      <c r="G1112" s="124"/>
      <c r="H1112" s="124">
        <f>SUM(G1113)</f>
        <v>210000</v>
      </c>
      <c r="I1112" s="125">
        <v>2</v>
      </c>
      <c r="J1112" s="124">
        <f>I1112*H1112</f>
        <v>420000</v>
      </c>
      <c r="K1112" s="124"/>
    </row>
    <row r="1113" spans="1:16">
      <c r="A1113" s="65" t="s">
        <v>2114</v>
      </c>
      <c r="B1113" s="5"/>
      <c r="C1113" s="13" t="s">
        <v>1285</v>
      </c>
      <c r="D1113" s="56"/>
      <c r="E1113" s="60">
        <v>1</v>
      </c>
      <c r="F1113" s="126">
        <v>210000</v>
      </c>
      <c r="G1113" s="126">
        <f t="shared" si="43"/>
        <v>210000</v>
      </c>
      <c r="H1113" s="126"/>
      <c r="I1113" s="127"/>
      <c r="J1113" s="56"/>
      <c r="K1113" s="56"/>
    </row>
    <row r="1114" spans="1:16" ht="30">
      <c r="A1114" s="2" t="s">
        <v>194</v>
      </c>
      <c r="B1114" s="2" t="s">
        <v>195</v>
      </c>
      <c r="C1114" s="2"/>
      <c r="D1114" s="43" t="s">
        <v>14</v>
      </c>
      <c r="E1114" s="43">
        <v>1</v>
      </c>
      <c r="F1114" s="124"/>
      <c r="G1114" s="124"/>
      <c r="H1114" s="124">
        <f>SUM(G1115)</f>
        <v>4000</v>
      </c>
      <c r="I1114" s="125">
        <v>2</v>
      </c>
      <c r="J1114" s="124">
        <f>I1114*H1114</f>
        <v>8000</v>
      </c>
      <c r="K1114" s="124"/>
    </row>
    <row r="1115" spans="1:16">
      <c r="A1115" s="65" t="s">
        <v>2115</v>
      </c>
      <c r="B1115" s="5"/>
      <c r="C1115" s="13" t="s">
        <v>195</v>
      </c>
      <c r="D1115" s="56"/>
      <c r="E1115" s="60">
        <v>1</v>
      </c>
      <c r="F1115" s="126">
        <v>4000</v>
      </c>
      <c r="G1115" s="126">
        <f t="shared" si="43"/>
        <v>4000</v>
      </c>
      <c r="H1115" s="126"/>
      <c r="I1115" s="127"/>
      <c r="J1115" s="56"/>
      <c r="K1115" s="56"/>
    </row>
    <row r="1116" spans="1:16" ht="64" customHeight="1">
      <c r="A1116" s="2" t="s">
        <v>196</v>
      </c>
      <c r="B1116" s="2" t="s">
        <v>2149</v>
      </c>
      <c r="C1116" s="2"/>
      <c r="D1116" s="43" t="s">
        <v>14</v>
      </c>
      <c r="E1116" s="43" t="s">
        <v>2197</v>
      </c>
      <c r="F1116" s="124"/>
      <c r="G1116" s="124"/>
      <c r="H1116" s="124">
        <f>SUM(G1117:G1128)</f>
        <v>150329</v>
      </c>
      <c r="I1116" s="125">
        <v>2</v>
      </c>
      <c r="J1116" s="124">
        <f>I1116*H1116</f>
        <v>300658</v>
      </c>
      <c r="K1116" s="124"/>
    </row>
    <row r="1117" spans="1:16">
      <c r="A1117" s="65" t="s">
        <v>2001</v>
      </c>
      <c r="B1117" s="5"/>
      <c r="C1117" s="29" t="s">
        <v>1990</v>
      </c>
      <c r="D1117" s="56"/>
      <c r="E1117" s="60">
        <v>1</v>
      </c>
      <c r="F1117" s="126">
        <v>5607</v>
      </c>
      <c r="G1117" s="126">
        <f t="shared" si="43"/>
        <v>5607</v>
      </c>
      <c r="H1117" s="126"/>
      <c r="I1117" s="127"/>
      <c r="J1117" s="56"/>
      <c r="K1117" s="56"/>
    </row>
    <row r="1118" spans="1:16">
      <c r="A1118" s="65" t="s">
        <v>2002</v>
      </c>
      <c r="B1118" s="5"/>
      <c r="C1118" s="29" t="s">
        <v>1991</v>
      </c>
      <c r="D1118" s="56"/>
      <c r="E1118" s="60">
        <v>1</v>
      </c>
      <c r="F1118" s="126">
        <v>13233</v>
      </c>
      <c r="G1118" s="126">
        <f t="shared" si="43"/>
        <v>13233</v>
      </c>
      <c r="H1118" s="126"/>
      <c r="I1118" s="127"/>
      <c r="J1118" s="56"/>
      <c r="K1118" s="56"/>
    </row>
    <row r="1119" spans="1:16">
      <c r="A1119" s="65" t="s">
        <v>2005</v>
      </c>
      <c r="B1119" s="5"/>
      <c r="C1119" s="29" t="s">
        <v>1992</v>
      </c>
      <c r="D1119" s="56"/>
      <c r="E1119" s="60">
        <v>1</v>
      </c>
      <c r="F1119" s="126">
        <v>5607</v>
      </c>
      <c r="G1119" s="126">
        <f t="shared" si="43"/>
        <v>5607</v>
      </c>
      <c r="H1119" s="126"/>
      <c r="I1119" s="127"/>
      <c r="J1119" s="56"/>
      <c r="K1119" s="56"/>
    </row>
    <row r="1120" spans="1:16">
      <c r="A1120" s="65" t="s">
        <v>2003</v>
      </c>
      <c r="B1120" s="5"/>
      <c r="C1120" s="29" t="s">
        <v>1993</v>
      </c>
      <c r="D1120" s="56"/>
      <c r="E1120" s="60">
        <v>1</v>
      </c>
      <c r="F1120" s="126">
        <v>2243</v>
      </c>
      <c r="G1120" s="126">
        <f t="shared" si="43"/>
        <v>2243</v>
      </c>
      <c r="H1120" s="126"/>
      <c r="I1120" s="127"/>
      <c r="J1120" s="56"/>
      <c r="K1120" s="56"/>
    </row>
    <row r="1121" spans="1:11">
      <c r="A1121" s="65" t="s">
        <v>2004</v>
      </c>
      <c r="B1121" s="5"/>
      <c r="C1121" s="29" t="s">
        <v>1994</v>
      </c>
      <c r="D1121" s="56"/>
      <c r="E1121" s="60">
        <v>1</v>
      </c>
      <c r="F1121" s="126">
        <v>2243</v>
      </c>
      <c r="G1121" s="126">
        <f t="shared" si="43"/>
        <v>2243</v>
      </c>
      <c r="H1121" s="126"/>
      <c r="I1121" s="127"/>
      <c r="J1121" s="56"/>
      <c r="K1121" s="56"/>
    </row>
    <row r="1122" spans="1:11">
      <c r="A1122" s="65" t="s">
        <v>2008</v>
      </c>
      <c r="B1122" s="5"/>
      <c r="C1122" s="29" t="s">
        <v>1995</v>
      </c>
      <c r="D1122" s="56"/>
      <c r="E1122" s="60">
        <v>1</v>
      </c>
      <c r="F1122" s="126">
        <v>2692</v>
      </c>
      <c r="G1122" s="126">
        <f t="shared" si="43"/>
        <v>2692</v>
      </c>
      <c r="H1122" s="126"/>
      <c r="I1122" s="127"/>
      <c r="J1122" s="56"/>
      <c r="K1122" s="56"/>
    </row>
    <row r="1123" spans="1:11">
      <c r="A1123" s="65" t="s">
        <v>2007</v>
      </c>
      <c r="B1123" s="5"/>
      <c r="C1123" s="29" t="s">
        <v>1996</v>
      </c>
      <c r="D1123" s="56"/>
      <c r="E1123" s="60">
        <v>1</v>
      </c>
      <c r="F1123" s="126">
        <v>2467</v>
      </c>
      <c r="G1123" s="126">
        <f t="shared" si="43"/>
        <v>2467</v>
      </c>
      <c r="H1123" s="126"/>
      <c r="I1123" s="127"/>
      <c r="J1123" s="56"/>
      <c r="K1123" s="56"/>
    </row>
    <row r="1124" spans="1:11">
      <c r="A1124" s="65" t="s">
        <v>2009</v>
      </c>
      <c r="B1124" s="5"/>
      <c r="C1124" s="29" t="s">
        <v>1997</v>
      </c>
      <c r="D1124" s="56"/>
      <c r="E1124" s="60">
        <v>1</v>
      </c>
      <c r="F1124" s="126">
        <v>15476</v>
      </c>
      <c r="G1124" s="126">
        <f t="shared" si="43"/>
        <v>15476</v>
      </c>
      <c r="H1124" s="126"/>
      <c r="I1124" s="127"/>
      <c r="J1124" s="56"/>
      <c r="K1124" s="56"/>
    </row>
    <row r="1125" spans="1:11">
      <c r="A1125" s="65" t="s">
        <v>2006</v>
      </c>
      <c r="B1125" s="5"/>
      <c r="C1125" s="29" t="s">
        <v>1700</v>
      </c>
      <c r="D1125" s="56"/>
      <c r="E1125" s="60">
        <v>1</v>
      </c>
      <c r="F1125" s="126">
        <v>46429</v>
      </c>
      <c r="G1125" s="126">
        <f t="shared" si="43"/>
        <v>46429</v>
      </c>
      <c r="H1125" s="126"/>
      <c r="I1125" s="127"/>
      <c r="J1125" s="56"/>
      <c r="K1125" s="56"/>
    </row>
    <row r="1126" spans="1:11">
      <c r="A1126" s="65" t="s">
        <v>2010</v>
      </c>
      <c r="B1126" s="5"/>
      <c r="C1126" s="29" t="s">
        <v>1998</v>
      </c>
      <c r="D1126" s="56"/>
      <c r="E1126" s="60">
        <v>1</v>
      </c>
      <c r="F1126" s="126">
        <v>13682</v>
      </c>
      <c r="G1126" s="126">
        <f t="shared" si="43"/>
        <v>13682</v>
      </c>
      <c r="H1126" s="126"/>
      <c r="I1126" s="127"/>
      <c r="J1126" s="56"/>
      <c r="K1126" s="56"/>
    </row>
    <row r="1127" spans="1:11">
      <c r="A1127" s="65" t="s">
        <v>2011</v>
      </c>
      <c r="B1127" s="5"/>
      <c r="C1127" s="29" t="s">
        <v>1999</v>
      </c>
      <c r="D1127" s="56"/>
      <c r="E1127" s="60">
        <v>1</v>
      </c>
      <c r="F1127" s="126">
        <v>39670</v>
      </c>
      <c r="G1127" s="126">
        <f t="shared" si="43"/>
        <v>39670</v>
      </c>
      <c r="H1127" s="126"/>
      <c r="I1127" s="127"/>
      <c r="J1127" s="56"/>
      <c r="K1127" s="56"/>
    </row>
    <row r="1128" spans="1:11">
      <c r="A1128" s="65" t="s">
        <v>2012</v>
      </c>
      <c r="B1128" s="5"/>
      <c r="C1128" s="29" t="s">
        <v>2000</v>
      </c>
      <c r="D1128" s="56"/>
      <c r="E1128" s="60">
        <v>1</v>
      </c>
      <c r="F1128" s="126">
        <v>980</v>
      </c>
      <c r="G1128" s="126">
        <f t="shared" si="43"/>
        <v>980</v>
      </c>
      <c r="H1128" s="126"/>
      <c r="I1128" s="127"/>
      <c r="J1128" s="56"/>
      <c r="K1128" s="56"/>
    </row>
    <row r="1129" spans="1:11" ht="64" customHeight="1">
      <c r="A1129" s="2" t="s">
        <v>1286</v>
      </c>
      <c r="B1129" s="2" t="s">
        <v>197</v>
      </c>
      <c r="C1129" s="2"/>
      <c r="D1129" s="43" t="s">
        <v>14</v>
      </c>
      <c r="E1129" s="43" t="s">
        <v>2197</v>
      </c>
      <c r="F1129" s="124"/>
      <c r="G1129" s="124"/>
      <c r="H1129" s="124">
        <f>SUM(G1130:G1148)</f>
        <v>329049</v>
      </c>
      <c r="I1129" s="125">
        <v>2</v>
      </c>
      <c r="J1129" s="124">
        <f>I1129*H1129</f>
        <v>658098</v>
      </c>
      <c r="K1129" s="124"/>
    </row>
    <row r="1130" spans="1:11">
      <c r="A1130" s="65" t="s">
        <v>2029</v>
      </c>
      <c r="B1130" s="5"/>
      <c r="C1130" s="29" t="s">
        <v>2013</v>
      </c>
      <c r="D1130" s="56"/>
      <c r="E1130" s="60">
        <v>1</v>
      </c>
      <c r="F1130" s="126">
        <v>2692</v>
      </c>
      <c r="G1130" s="126">
        <f t="shared" si="43"/>
        <v>2692</v>
      </c>
      <c r="H1130" s="126"/>
      <c r="I1130" s="127"/>
      <c r="J1130" s="56"/>
      <c r="K1130" s="56"/>
    </row>
    <row r="1131" spans="1:11">
      <c r="A1131" s="65" t="s">
        <v>2030</v>
      </c>
      <c r="B1131" s="5"/>
      <c r="C1131" s="29" t="s">
        <v>725</v>
      </c>
      <c r="D1131" s="56"/>
      <c r="E1131" s="60">
        <v>1</v>
      </c>
      <c r="F1131" s="126">
        <v>10093</v>
      </c>
      <c r="G1131" s="126">
        <f t="shared" si="43"/>
        <v>10093</v>
      </c>
      <c r="H1131" s="126"/>
      <c r="I1131" s="127"/>
      <c r="J1131" s="56"/>
      <c r="K1131" s="56"/>
    </row>
    <row r="1132" spans="1:11">
      <c r="A1132" s="65" t="s">
        <v>2031</v>
      </c>
      <c r="B1132" s="5"/>
      <c r="C1132" s="29" t="s">
        <v>2014</v>
      </c>
      <c r="D1132" s="56"/>
      <c r="E1132" s="60">
        <v>1</v>
      </c>
      <c r="F1132" s="126">
        <v>12336</v>
      </c>
      <c r="G1132" s="126">
        <f t="shared" si="43"/>
        <v>12336</v>
      </c>
      <c r="H1132" s="126"/>
      <c r="I1132" s="127"/>
      <c r="J1132" s="56"/>
      <c r="K1132" s="56"/>
    </row>
    <row r="1133" spans="1:11">
      <c r="A1133" s="65" t="s">
        <v>2032</v>
      </c>
      <c r="B1133" s="5"/>
      <c r="C1133" s="29" t="s">
        <v>2015</v>
      </c>
      <c r="D1133" s="56"/>
      <c r="E1133" s="60">
        <v>1</v>
      </c>
      <c r="F1133" s="126">
        <v>5159</v>
      </c>
      <c r="G1133" s="126">
        <f t="shared" si="43"/>
        <v>5159</v>
      </c>
      <c r="H1133" s="126"/>
      <c r="I1133" s="127"/>
      <c r="J1133" s="56"/>
      <c r="K1133" s="56"/>
    </row>
    <row r="1134" spans="1:11">
      <c r="A1134" s="65" t="s">
        <v>2033</v>
      </c>
      <c r="B1134" s="5"/>
      <c r="C1134" s="29" t="s">
        <v>2016</v>
      </c>
      <c r="D1134" s="56"/>
      <c r="E1134" s="60">
        <v>1</v>
      </c>
      <c r="F1134" s="126">
        <v>17719</v>
      </c>
      <c r="G1134" s="126">
        <f t="shared" si="43"/>
        <v>17719</v>
      </c>
      <c r="H1134" s="126"/>
      <c r="I1134" s="127"/>
      <c r="J1134" s="56"/>
      <c r="K1134" s="56"/>
    </row>
    <row r="1135" spans="1:11">
      <c r="A1135" s="65" t="s">
        <v>2034</v>
      </c>
      <c r="B1135" s="5"/>
      <c r="C1135" s="29" t="s">
        <v>2017</v>
      </c>
      <c r="D1135" s="56"/>
      <c r="E1135" s="60">
        <v>1</v>
      </c>
      <c r="F1135" s="126">
        <v>37906</v>
      </c>
      <c r="G1135" s="126">
        <f t="shared" si="43"/>
        <v>37906</v>
      </c>
      <c r="H1135" s="126"/>
      <c r="I1135" s="127"/>
      <c r="J1135" s="56"/>
      <c r="K1135" s="56"/>
    </row>
    <row r="1136" spans="1:11">
      <c r="A1136" s="65" t="s">
        <v>2035</v>
      </c>
      <c r="B1136" s="5"/>
      <c r="C1136" s="29" t="s">
        <v>2018</v>
      </c>
      <c r="D1136" s="56"/>
      <c r="E1136" s="60">
        <v>1</v>
      </c>
      <c r="F1136" s="126">
        <v>23552</v>
      </c>
      <c r="G1136" s="126">
        <f t="shared" si="43"/>
        <v>23552</v>
      </c>
      <c r="H1136" s="126"/>
      <c r="I1136" s="127"/>
      <c r="J1136" s="56"/>
      <c r="K1136" s="56"/>
    </row>
    <row r="1137" spans="1:11">
      <c r="A1137" s="65" t="s">
        <v>2036</v>
      </c>
      <c r="B1137" s="5"/>
      <c r="C1137" s="29" t="s">
        <v>1016</v>
      </c>
      <c r="D1137" s="56"/>
      <c r="E1137" s="60">
        <v>1</v>
      </c>
      <c r="F1137" s="126">
        <v>32972</v>
      </c>
      <c r="G1137" s="126">
        <f t="shared" si="43"/>
        <v>32972</v>
      </c>
      <c r="H1137" s="126"/>
      <c r="I1137" s="127"/>
      <c r="J1137" s="56"/>
      <c r="K1137" s="56"/>
    </row>
    <row r="1138" spans="1:11">
      <c r="A1138" s="65" t="s">
        <v>2037</v>
      </c>
      <c r="B1138" s="5"/>
      <c r="C1138" s="29" t="s">
        <v>2019</v>
      </c>
      <c r="D1138" s="56"/>
      <c r="E1138" s="60">
        <v>1</v>
      </c>
      <c r="F1138" s="126">
        <v>8748</v>
      </c>
      <c r="G1138" s="126">
        <f t="shared" si="43"/>
        <v>8748</v>
      </c>
      <c r="H1138" s="126"/>
      <c r="I1138" s="127"/>
      <c r="J1138" s="56"/>
      <c r="K1138" s="56"/>
    </row>
    <row r="1139" spans="1:11">
      <c r="A1139" s="65" t="s">
        <v>2038</v>
      </c>
      <c r="B1139" s="5"/>
      <c r="C1139" s="29" t="s">
        <v>2020</v>
      </c>
      <c r="D1139" s="56"/>
      <c r="E1139" s="60">
        <v>1</v>
      </c>
      <c r="F1139" s="126">
        <v>17720</v>
      </c>
      <c r="G1139" s="126">
        <f t="shared" si="43"/>
        <v>17720</v>
      </c>
      <c r="H1139" s="126"/>
      <c r="I1139" s="127"/>
      <c r="J1139" s="56"/>
      <c r="K1139" s="56"/>
    </row>
    <row r="1140" spans="1:11">
      <c r="A1140" s="65" t="s">
        <v>2039</v>
      </c>
      <c r="B1140" s="5"/>
      <c r="C1140" s="29" t="s">
        <v>2021</v>
      </c>
      <c r="D1140" s="56"/>
      <c r="E1140" s="60">
        <v>1</v>
      </c>
      <c r="F1140" s="126">
        <v>13009</v>
      </c>
      <c r="G1140" s="126">
        <f t="shared" si="43"/>
        <v>13009</v>
      </c>
      <c r="H1140" s="126"/>
      <c r="I1140" s="127"/>
      <c r="J1140" s="56"/>
      <c r="K1140" s="56"/>
    </row>
    <row r="1141" spans="1:11">
      <c r="A1141" s="65" t="s">
        <v>2040</v>
      </c>
      <c r="B1141" s="5"/>
      <c r="C1141" s="29" t="s">
        <v>2022</v>
      </c>
      <c r="D1141" s="56"/>
      <c r="E1141" s="60">
        <v>1</v>
      </c>
      <c r="F1141" s="126">
        <v>6505</v>
      </c>
      <c r="G1141" s="126">
        <f t="shared" si="43"/>
        <v>6505</v>
      </c>
      <c r="H1141" s="126"/>
      <c r="I1141" s="127"/>
      <c r="J1141" s="56"/>
      <c r="K1141" s="56"/>
    </row>
    <row r="1142" spans="1:11">
      <c r="A1142" s="65" t="s">
        <v>2041</v>
      </c>
      <c r="B1142" s="5"/>
      <c r="C1142" s="29" t="s">
        <v>2023</v>
      </c>
      <c r="D1142" s="56"/>
      <c r="E1142" s="60">
        <v>1</v>
      </c>
      <c r="F1142" s="126">
        <v>21308</v>
      </c>
      <c r="G1142" s="126">
        <f t="shared" si="43"/>
        <v>21308</v>
      </c>
      <c r="H1142" s="126"/>
      <c r="I1142" s="127"/>
      <c r="J1142" s="56"/>
      <c r="K1142" s="56"/>
    </row>
    <row r="1143" spans="1:11">
      <c r="A1143" s="65" t="s">
        <v>2042</v>
      </c>
      <c r="B1143" s="5"/>
      <c r="C1143" s="29" t="s">
        <v>2024</v>
      </c>
      <c r="D1143" s="56"/>
      <c r="E1143" s="60">
        <v>1</v>
      </c>
      <c r="F1143" s="126">
        <v>22205</v>
      </c>
      <c r="G1143" s="126">
        <f t="shared" si="43"/>
        <v>22205</v>
      </c>
      <c r="H1143" s="126"/>
      <c r="I1143" s="127"/>
      <c r="J1143" s="56"/>
      <c r="K1143" s="56"/>
    </row>
    <row r="1144" spans="1:11">
      <c r="A1144" s="65" t="s">
        <v>2043</v>
      </c>
      <c r="B1144" s="5"/>
      <c r="C1144" s="29" t="s">
        <v>2025</v>
      </c>
      <c r="D1144" s="56"/>
      <c r="E1144" s="60">
        <v>1</v>
      </c>
      <c r="F1144" s="126">
        <v>18617</v>
      </c>
      <c r="G1144" s="126">
        <f t="shared" si="43"/>
        <v>18617</v>
      </c>
      <c r="H1144" s="126"/>
      <c r="I1144" s="127"/>
      <c r="J1144" s="56"/>
      <c r="K1144" s="56"/>
    </row>
    <row r="1145" spans="1:11">
      <c r="A1145" s="65" t="s">
        <v>2044</v>
      </c>
      <c r="B1145" s="5"/>
      <c r="C1145" s="29" t="s">
        <v>1800</v>
      </c>
      <c r="D1145" s="56"/>
      <c r="E1145" s="60">
        <v>1</v>
      </c>
      <c r="F1145" s="126">
        <v>21308</v>
      </c>
      <c r="G1145" s="126">
        <f t="shared" si="43"/>
        <v>21308</v>
      </c>
      <c r="H1145" s="126"/>
      <c r="I1145" s="127"/>
      <c r="J1145" s="56"/>
      <c r="K1145" s="56"/>
    </row>
    <row r="1146" spans="1:11">
      <c r="A1146" s="65" t="s">
        <v>2045</v>
      </c>
      <c r="B1146" s="5"/>
      <c r="C1146" s="29" t="s">
        <v>2026</v>
      </c>
      <c r="D1146" s="56"/>
      <c r="E1146" s="60">
        <v>1</v>
      </c>
      <c r="F1146" s="126">
        <v>24448</v>
      </c>
      <c r="G1146" s="126">
        <f t="shared" si="43"/>
        <v>24448</v>
      </c>
      <c r="H1146" s="126"/>
      <c r="I1146" s="127"/>
      <c r="J1146" s="56"/>
      <c r="K1146" s="56"/>
    </row>
    <row r="1147" spans="1:11">
      <c r="A1147" s="65" t="s">
        <v>2046</v>
      </c>
      <c r="B1147" s="5"/>
      <c r="C1147" s="29" t="s">
        <v>2027</v>
      </c>
      <c r="D1147" s="56"/>
      <c r="E1147" s="60">
        <v>1</v>
      </c>
      <c r="F1147" s="126">
        <v>24000</v>
      </c>
      <c r="G1147" s="126">
        <f t="shared" si="43"/>
        <v>24000</v>
      </c>
      <c r="H1147" s="126"/>
      <c r="I1147" s="127"/>
      <c r="J1147" s="56"/>
      <c r="K1147" s="56"/>
    </row>
    <row r="1148" spans="1:11">
      <c r="A1148" s="65" t="s">
        <v>2047</v>
      </c>
      <c r="B1148" s="5"/>
      <c r="C1148" s="29" t="s">
        <v>2028</v>
      </c>
      <c r="D1148" s="56"/>
      <c r="E1148" s="60">
        <v>1</v>
      </c>
      <c r="F1148" s="126">
        <v>8752</v>
      </c>
      <c r="G1148" s="126">
        <f t="shared" si="43"/>
        <v>8752</v>
      </c>
      <c r="H1148" s="126"/>
      <c r="I1148" s="127"/>
      <c r="J1148" s="56"/>
      <c r="K1148" s="56"/>
    </row>
    <row r="1149" spans="1:11" ht="64" customHeight="1">
      <c r="A1149" s="2" t="s">
        <v>198</v>
      </c>
      <c r="B1149" s="2" t="s">
        <v>199</v>
      </c>
      <c r="C1149" s="2"/>
      <c r="D1149" s="43" t="s">
        <v>14</v>
      </c>
      <c r="E1149" s="43" t="s">
        <v>2197</v>
      </c>
      <c r="F1149" s="124"/>
      <c r="G1149" s="124"/>
      <c r="H1149" s="124">
        <f>SUM(G1150:G1151)</f>
        <v>4360</v>
      </c>
      <c r="I1149" s="125">
        <v>2</v>
      </c>
      <c r="J1149" s="124">
        <f>I1149*H1149</f>
        <v>8720</v>
      </c>
      <c r="K1149" s="124"/>
    </row>
    <row r="1150" spans="1:11">
      <c r="A1150" s="65" t="s">
        <v>2094</v>
      </c>
      <c r="B1150" s="5"/>
      <c r="C1150" s="13" t="s">
        <v>2048</v>
      </c>
      <c r="D1150" s="56"/>
      <c r="E1150" s="60">
        <v>1</v>
      </c>
      <c r="F1150" s="126">
        <v>2180</v>
      </c>
      <c r="G1150" s="126">
        <f t="shared" si="43"/>
        <v>2180</v>
      </c>
      <c r="H1150" s="126"/>
      <c r="I1150" s="127"/>
      <c r="J1150" s="56"/>
      <c r="K1150" s="56"/>
    </row>
    <row r="1151" spans="1:11">
      <c r="A1151" s="65" t="s">
        <v>2095</v>
      </c>
      <c r="B1151" s="5"/>
      <c r="C1151" s="13" t="s">
        <v>2049</v>
      </c>
      <c r="D1151" s="56"/>
      <c r="E1151" s="60">
        <v>1</v>
      </c>
      <c r="F1151" s="126">
        <v>2180</v>
      </c>
      <c r="G1151" s="126">
        <f t="shared" si="43"/>
        <v>2180</v>
      </c>
      <c r="H1151" s="126"/>
      <c r="I1151" s="127"/>
      <c r="J1151" s="56"/>
      <c r="K1151" s="56"/>
    </row>
    <row r="1152" spans="1:11">
      <c r="A1152" s="2" t="s">
        <v>200</v>
      </c>
      <c r="B1152" s="2" t="s">
        <v>162</v>
      </c>
      <c r="C1152" s="2"/>
      <c r="D1152" s="43" t="s">
        <v>14</v>
      </c>
      <c r="E1152" s="43" t="s">
        <v>2197</v>
      </c>
      <c r="F1152" s="124"/>
      <c r="G1152" s="124"/>
      <c r="H1152" s="124">
        <f>SUM(G1153)</f>
        <v>36820</v>
      </c>
      <c r="I1152" s="125">
        <v>2</v>
      </c>
      <c r="J1152" s="124">
        <f>I1152*H1152</f>
        <v>73640</v>
      </c>
      <c r="K1152" s="124"/>
    </row>
    <row r="1153" spans="1:11">
      <c r="A1153" s="65" t="s">
        <v>2093</v>
      </c>
      <c r="B1153" s="5"/>
      <c r="C1153" s="13" t="s">
        <v>162</v>
      </c>
      <c r="D1153" s="56"/>
      <c r="E1153" s="60">
        <v>1</v>
      </c>
      <c r="F1153" s="126">
        <v>36820</v>
      </c>
      <c r="G1153" s="126">
        <f t="shared" si="43"/>
        <v>36820</v>
      </c>
      <c r="H1153" s="126"/>
      <c r="I1153" s="127"/>
      <c r="J1153" s="56"/>
      <c r="K1153" s="56"/>
    </row>
    <row r="1154" spans="1:11" s="28" customFormat="1">
      <c r="A1154" s="156" t="s">
        <v>1287</v>
      </c>
      <c r="B1154" s="157"/>
      <c r="C1154" s="157"/>
      <c r="D1154" s="157"/>
      <c r="E1154" s="157"/>
      <c r="F1154" s="157"/>
      <c r="G1154" s="157"/>
      <c r="H1154" s="157"/>
      <c r="I1154" s="157"/>
      <c r="J1154" s="158"/>
    </row>
    <row r="1155" spans="1:11">
      <c r="A1155" s="2" t="s">
        <v>201</v>
      </c>
      <c r="B1155" s="2" t="s">
        <v>202</v>
      </c>
      <c r="C1155" s="2"/>
      <c r="D1155" s="43" t="s">
        <v>14</v>
      </c>
      <c r="E1155" s="43" t="s">
        <v>2197</v>
      </c>
      <c r="F1155" s="124"/>
      <c r="G1155" s="124"/>
      <c r="H1155" s="124">
        <f>SUM(G1156:G1169)</f>
        <v>305000</v>
      </c>
      <c r="I1155" s="125">
        <v>4</v>
      </c>
      <c r="J1155" s="124">
        <f>I1155*H1155</f>
        <v>1220000</v>
      </c>
      <c r="K1155" s="124"/>
    </row>
    <row r="1156" spans="1:11">
      <c r="A1156" s="65" t="s">
        <v>2079</v>
      </c>
      <c r="B1156" s="5"/>
      <c r="C1156" s="16" t="s">
        <v>2050</v>
      </c>
      <c r="D1156" s="56"/>
      <c r="E1156" s="60">
        <v>1</v>
      </c>
      <c r="F1156" s="126">
        <v>22205</v>
      </c>
      <c r="G1156" s="126">
        <f t="shared" si="43"/>
        <v>22205</v>
      </c>
      <c r="H1156" s="126"/>
      <c r="I1156" s="127"/>
      <c r="J1156" s="56"/>
      <c r="K1156" s="56"/>
    </row>
    <row r="1157" spans="1:11" ht="30">
      <c r="A1157" s="65" t="s">
        <v>2080</v>
      </c>
      <c r="B1157" s="5"/>
      <c r="C1157" s="17" t="s">
        <v>716</v>
      </c>
      <c r="D1157" s="56"/>
      <c r="E1157" s="60">
        <v>1</v>
      </c>
      <c r="F1157" s="126">
        <v>74915</v>
      </c>
      <c r="G1157" s="126">
        <f t="shared" si="43"/>
        <v>74915</v>
      </c>
      <c r="H1157" s="126"/>
      <c r="I1157" s="127"/>
      <c r="J1157" s="56"/>
      <c r="K1157" s="56"/>
    </row>
    <row r="1158" spans="1:11">
      <c r="A1158" s="65" t="s">
        <v>2081</v>
      </c>
      <c r="B1158" s="5"/>
      <c r="C1158" s="16" t="s">
        <v>1643</v>
      </c>
      <c r="D1158" s="56"/>
      <c r="E1158" s="60">
        <v>1</v>
      </c>
      <c r="F1158" s="126">
        <v>17720</v>
      </c>
      <c r="G1158" s="126">
        <f t="shared" si="43"/>
        <v>17720</v>
      </c>
      <c r="H1158" s="126"/>
      <c r="I1158" s="127"/>
      <c r="J1158" s="56"/>
      <c r="K1158" s="56"/>
    </row>
    <row r="1159" spans="1:11">
      <c r="A1159" s="65" t="s">
        <v>2082</v>
      </c>
      <c r="B1159" s="5"/>
      <c r="C1159" s="16" t="s">
        <v>286</v>
      </c>
      <c r="D1159" s="56"/>
      <c r="E1159" s="60">
        <v>1</v>
      </c>
      <c r="F1159" s="126">
        <v>8752</v>
      </c>
      <c r="G1159" s="126">
        <f t="shared" si="43"/>
        <v>8752</v>
      </c>
      <c r="H1159" s="126"/>
      <c r="I1159" s="127"/>
      <c r="J1159" s="56"/>
      <c r="K1159" s="56"/>
    </row>
    <row r="1160" spans="1:11">
      <c r="A1160" s="65" t="s">
        <v>2083</v>
      </c>
      <c r="B1160" s="5"/>
      <c r="C1160" s="16" t="s">
        <v>726</v>
      </c>
      <c r="D1160" s="56"/>
      <c r="E1160" s="60">
        <v>1</v>
      </c>
      <c r="F1160" s="126">
        <v>12336</v>
      </c>
      <c r="G1160" s="126">
        <f t="shared" si="43"/>
        <v>12336</v>
      </c>
      <c r="H1160" s="126"/>
      <c r="I1160" s="127"/>
      <c r="J1160" s="56"/>
      <c r="K1160" s="56"/>
    </row>
    <row r="1161" spans="1:11">
      <c r="A1161" s="65" t="s">
        <v>2084</v>
      </c>
      <c r="B1161" s="5"/>
      <c r="C1161" s="16" t="s">
        <v>1810</v>
      </c>
      <c r="D1161" s="56"/>
      <c r="E1161" s="60">
        <v>1</v>
      </c>
      <c r="F1161" s="126">
        <v>40149</v>
      </c>
      <c r="G1161" s="126">
        <f t="shared" si="43"/>
        <v>40149</v>
      </c>
      <c r="H1161" s="126"/>
      <c r="I1161" s="127"/>
      <c r="J1161" s="56"/>
      <c r="K1161" s="56"/>
    </row>
    <row r="1162" spans="1:11">
      <c r="A1162" s="65" t="s">
        <v>2085</v>
      </c>
      <c r="B1162" s="5"/>
      <c r="C1162" s="16" t="s">
        <v>730</v>
      </c>
      <c r="D1162" s="56"/>
      <c r="E1162" s="60">
        <v>1</v>
      </c>
      <c r="F1162" s="126">
        <v>5159</v>
      </c>
      <c r="G1162" s="126">
        <f t="shared" si="43"/>
        <v>5159</v>
      </c>
      <c r="H1162" s="126"/>
      <c r="I1162" s="127"/>
      <c r="J1162" s="56"/>
      <c r="K1162" s="56"/>
    </row>
    <row r="1163" spans="1:11">
      <c r="A1163" s="65" t="s">
        <v>2086</v>
      </c>
      <c r="B1163" s="5"/>
      <c r="C1163" s="16" t="s">
        <v>731</v>
      </c>
      <c r="D1163" s="56"/>
      <c r="E1163" s="60">
        <v>1</v>
      </c>
      <c r="F1163" s="126">
        <v>8748</v>
      </c>
      <c r="G1163" s="126">
        <f t="shared" si="43"/>
        <v>8748</v>
      </c>
      <c r="H1163" s="126"/>
      <c r="I1163" s="127"/>
      <c r="J1163" s="56"/>
      <c r="K1163" s="56"/>
    </row>
    <row r="1164" spans="1:11">
      <c r="A1164" s="65" t="s">
        <v>2087</v>
      </c>
      <c r="B1164" s="5"/>
      <c r="C1164" s="16" t="s">
        <v>2051</v>
      </c>
      <c r="D1164" s="56"/>
      <c r="E1164" s="60">
        <v>1</v>
      </c>
      <c r="F1164" s="126">
        <v>10991</v>
      </c>
      <c r="G1164" s="126">
        <f t="shared" si="43"/>
        <v>10991</v>
      </c>
      <c r="H1164" s="126"/>
      <c r="I1164" s="127"/>
      <c r="J1164" s="56"/>
      <c r="K1164" s="56"/>
    </row>
    <row r="1165" spans="1:11">
      <c r="A1165" s="65" t="s">
        <v>2088</v>
      </c>
      <c r="B1165" s="5"/>
      <c r="C1165" s="16" t="s">
        <v>2052</v>
      </c>
      <c r="D1165" s="56"/>
      <c r="E1165" s="60">
        <v>1</v>
      </c>
      <c r="F1165" s="126">
        <v>17719</v>
      </c>
      <c r="G1165" s="126">
        <f t="shared" si="43"/>
        <v>17719</v>
      </c>
      <c r="H1165" s="126"/>
      <c r="I1165" s="127"/>
      <c r="J1165" s="56"/>
      <c r="K1165" s="56"/>
    </row>
    <row r="1166" spans="1:11">
      <c r="A1166" s="65" t="s">
        <v>2089</v>
      </c>
      <c r="B1166" s="5"/>
      <c r="C1166" s="16" t="s">
        <v>1647</v>
      </c>
      <c r="D1166" s="56"/>
      <c r="E1166" s="60">
        <v>1</v>
      </c>
      <c r="F1166" s="126">
        <v>17719</v>
      </c>
      <c r="G1166" s="126">
        <f t="shared" si="43"/>
        <v>17719</v>
      </c>
      <c r="H1166" s="126"/>
      <c r="I1166" s="127"/>
      <c r="J1166" s="56"/>
      <c r="K1166" s="56"/>
    </row>
    <row r="1167" spans="1:11">
      <c r="A1167" s="65" t="s">
        <v>2090</v>
      </c>
      <c r="B1167" s="5"/>
      <c r="C1167" s="16" t="s">
        <v>1649</v>
      </c>
      <c r="D1167" s="56"/>
      <c r="E1167" s="60">
        <v>1</v>
      </c>
      <c r="F1167" s="126">
        <v>19962</v>
      </c>
      <c r="G1167" s="126">
        <f t="shared" si="43"/>
        <v>19962</v>
      </c>
      <c r="H1167" s="126"/>
      <c r="I1167" s="127"/>
      <c r="J1167" s="56"/>
      <c r="K1167" s="56"/>
    </row>
    <row r="1168" spans="1:11">
      <c r="A1168" s="65" t="s">
        <v>2091</v>
      </c>
      <c r="B1168" s="5"/>
      <c r="C1168" s="30" t="s">
        <v>2053</v>
      </c>
      <c r="D1168" s="56"/>
      <c r="E1168" s="79">
        <v>1</v>
      </c>
      <c r="F1168" s="126">
        <v>44635</v>
      </c>
      <c r="G1168" s="126">
        <f t="shared" si="43"/>
        <v>44635</v>
      </c>
      <c r="H1168" s="126"/>
      <c r="I1168" s="127"/>
      <c r="J1168" s="56"/>
      <c r="K1168" s="56"/>
    </row>
    <row r="1169" spans="1:11">
      <c r="A1169" s="65" t="s">
        <v>2092</v>
      </c>
      <c r="B1169" s="5"/>
      <c r="C1169" s="16" t="s">
        <v>2054</v>
      </c>
      <c r="D1169" s="56"/>
      <c r="E1169" s="79">
        <v>1</v>
      </c>
      <c r="F1169" s="126">
        <v>3990</v>
      </c>
      <c r="G1169" s="126">
        <f t="shared" si="43"/>
        <v>3990</v>
      </c>
      <c r="H1169" s="126"/>
      <c r="I1169" s="127"/>
      <c r="J1169" s="56"/>
      <c r="K1169" s="56"/>
    </row>
    <row r="1170" spans="1:11" ht="30">
      <c r="A1170" s="2" t="s">
        <v>203</v>
      </c>
      <c r="B1170" s="2" t="s">
        <v>204</v>
      </c>
      <c r="C1170" s="2"/>
      <c r="D1170" s="43"/>
      <c r="E1170" s="43" t="s">
        <v>2197</v>
      </c>
      <c r="F1170" s="124"/>
      <c r="G1170" s="124"/>
      <c r="H1170" s="124">
        <f>SUM(G1171:G1181)</f>
        <v>310000</v>
      </c>
      <c r="I1170" s="125">
        <v>2</v>
      </c>
      <c r="J1170" s="124">
        <f>I1170*H1170</f>
        <v>620000</v>
      </c>
      <c r="K1170" s="124"/>
    </row>
    <row r="1171" spans="1:11">
      <c r="A1171" s="65" t="s">
        <v>2068</v>
      </c>
      <c r="B1171" s="5"/>
      <c r="C1171" s="30" t="s">
        <v>2055</v>
      </c>
      <c r="D1171" s="56"/>
      <c r="E1171" s="31">
        <v>1</v>
      </c>
      <c r="F1171" s="126">
        <v>87300</v>
      </c>
      <c r="G1171" s="126">
        <f t="shared" si="43"/>
        <v>87300</v>
      </c>
      <c r="H1171" s="126"/>
      <c r="I1171" s="127"/>
      <c r="J1171" s="56"/>
      <c r="K1171" s="56"/>
    </row>
    <row r="1172" spans="1:11">
      <c r="A1172" s="65" t="s">
        <v>2069</v>
      </c>
      <c r="B1172" s="5"/>
      <c r="C1172" s="30" t="s">
        <v>2056</v>
      </c>
      <c r="D1172" s="56"/>
      <c r="E1172" s="31">
        <v>1</v>
      </c>
      <c r="F1172" s="126">
        <v>10991</v>
      </c>
      <c r="G1172" s="126">
        <f t="shared" si="43"/>
        <v>10991</v>
      </c>
      <c r="H1172" s="126"/>
      <c r="I1172" s="127"/>
      <c r="J1172" s="56"/>
      <c r="K1172" s="56"/>
    </row>
    <row r="1173" spans="1:11">
      <c r="A1173" s="65" t="s">
        <v>2070</v>
      </c>
      <c r="B1173" s="5"/>
      <c r="C1173" s="32" t="s">
        <v>2057</v>
      </c>
      <c r="D1173" s="56"/>
      <c r="E1173" s="31">
        <v>1</v>
      </c>
      <c r="F1173" s="126">
        <v>16150</v>
      </c>
      <c r="G1173" s="126">
        <f t="shared" si="43"/>
        <v>16150</v>
      </c>
      <c r="H1173" s="126"/>
      <c r="I1173" s="127"/>
      <c r="J1173" s="56"/>
      <c r="K1173" s="56"/>
    </row>
    <row r="1174" spans="1:11">
      <c r="A1174" s="65" t="s">
        <v>2071</v>
      </c>
      <c r="B1174" s="5"/>
      <c r="C1174" s="30" t="s">
        <v>2058</v>
      </c>
      <c r="D1174" s="56"/>
      <c r="E1174" s="31">
        <v>2</v>
      </c>
      <c r="F1174" s="126">
        <v>11215</v>
      </c>
      <c r="G1174" s="126">
        <f t="shared" si="43"/>
        <v>22430</v>
      </c>
      <c r="H1174" s="126"/>
      <c r="I1174" s="127"/>
      <c r="J1174" s="56"/>
      <c r="K1174" s="56"/>
    </row>
    <row r="1175" spans="1:11" ht="30">
      <c r="A1175" s="65" t="s">
        <v>2072</v>
      </c>
      <c r="B1175" s="5"/>
      <c r="C1175" s="30" t="s">
        <v>2059</v>
      </c>
      <c r="D1175" s="78"/>
      <c r="E1175" s="110">
        <v>1</v>
      </c>
      <c r="F1175" s="126">
        <v>13241</v>
      </c>
      <c r="G1175" s="126">
        <f t="shared" si="43"/>
        <v>13241</v>
      </c>
      <c r="H1175" s="126"/>
      <c r="I1175" s="127"/>
      <c r="J1175" s="56"/>
      <c r="K1175" s="56"/>
    </row>
    <row r="1176" spans="1:11">
      <c r="A1176" s="65" t="s">
        <v>2073</v>
      </c>
      <c r="B1176" s="5"/>
      <c r="C1176" s="30" t="s">
        <v>2060</v>
      </c>
      <c r="D1176" s="78"/>
      <c r="E1176" s="110">
        <v>1</v>
      </c>
      <c r="F1176" s="126">
        <v>26691</v>
      </c>
      <c r="G1176" s="126">
        <f t="shared" si="43"/>
        <v>26691</v>
      </c>
      <c r="H1176" s="126"/>
      <c r="I1176" s="127"/>
      <c r="J1176" s="56"/>
      <c r="K1176" s="56"/>
    </row>
    <row r="1177" spans="1:11" ht="30">
      <c r="A1177" s="65" t="s">
        <v>2074</v>
      </c>
      <c r="B1177" s="5"/>
      <c r="C1177" s="30" t="s">
        <v>2061</v>
      </c>
      <c r="D1177" s="78"/>
      <c r="E1177" s="110">
        <v>1</v>
      </c>
      <c r="F1177" s="126">
        <f>85008+3612</f>
        <v>88620</v>
      </c>
      <c r="G1177" s="126">
        <f t="shared" si="43"/>
        <v>88620</v>
      </c>
      <c r="H1177" s="126"/>
      <c r="I1177" s="127"/>
      <c r="J1177" s="56"/>
      <c r="K1177" s="56"/>
    </row>
    <row r="1178" spans="1:11">
      <c r="A1178" s="65" t="s">
        <v>2075</v>
      </c>
      <c r="B1178" s="5"/>
      <c r="C1178" s="30" t="s">
        <v>2062</v>
      </c>
      <c r="D1178" s="78"/>
      <c r="E1178" s="110">
        <v>3</v>
      </c>
      <c r="F1178" s="126">
        <v>4037</v>
      </c>
      <c r="G1178" s="126">
        <f t="shared" si="43"/>
        <v>12111</v>
      </c>
      <c r="H1178" s="126"/>
      <c r="I1178" s="127"/>
      <c r="J1178" s="56"/>
      <c r="K1178" s="56"/>
    </row>
    <row r="1179" spans="1:11">
      <c r="A1179" s="65" t="s">
        <v>2076</v>
      </c>
      <c r="B1179" s="5"/>
      <c r="C1179" s="30" t="s">
        <v>2063</v>
      </c>
      <c r="D1179" s="78"/>
      <c r="E1179" s="110">
        <v>2</v>
      </c>
      <c r="F1179" s="126">
        <v>13233</v>
      </c>
      <c r="G1179" s="126">
        <f t="shared" si="43"/>
        <v>26466</v>
      </c>
      <c r="H1179" s="126"/>
      <c r="I1179" s="127"/>
      <c r="J1179" s="56"/>
      <c r="K1179" s="56"/>
    </row>
    <row r="1180" spans="1:11">
      <c r="A1180" s="65" t="s">
        <v>2077</v>
      </c>
      <c r="B1180" s="5"/>
      <c r="C1180" s="30" t="s">
        <v>2064</v>
      </c>
      <c r="D1180" s="56"/>
      <c r="E1180" s="33">
        <v>1</v>
      </c>
      <c r="F1180" s="126">
        <v>3000</v>
      </c>
      <c r="G1180" s="126">
        <f t="shared" si="43"/>
        <v>3000</v>
      </c>
      <c r="H1180" s="126"/>
      <c r="I1180" s="127"/>
      <c r="J1180" s="56"/>
      <c r="K1180" s="56"/>
    </row>
    <row r="1181" spans="1:11">
      <c r="A1181" s="65" t="s">
        <v>2078</v>
      </c>
      <c r="B1181" s="5"/>
      <c r="C1181" s="34" t="s">
        <v>1653</v>
      </c>
      <c r="D1181" s="56"/>
      <c r="E1181" s="33">
        <v>1</v>
      </c>
      <c r="F1181" s="126">
        <v>3000</v>
      </c>
      <c r="G1181" s="126">
        <f t="shared" si="43"/>
        <v>3000</v>
      </c>
      <c r="H1181" s="126"/>
      <c r="I1181" s="127"/>
      <c r="J1181" s="56"/>
      <c r="K1181" s="56"/>
    </row>
    <row r="1182" spans="1:11" ht="30">
      <c r="A1182" s="2" t="s">
        <v>205</v>
      </c>
      <c r="B1182" s="35" t="s">
        <v>206</v>
      </c>
      <c r="C1182" s="35"/>
      <c r="D1182" s="95" t="s">
        <v>14</v>
      </c>
      <c r="E1182" s="95" t="s">
        <v>2197</v>
      </c>
      <c r="F1182" s="130"/>
      <c r="G1182" s="130"/>
      <c r="H1182" s="130">
        <f>SUM(G1183:G1184)</f>
        <v>235000</v>
      </c>
      <c r="I1182" s="143">
        <v>1</v>
      </c>
      <c r="J1182" s="130">
        <f>I1182*H1182</f>
        <v>235000</v>
      </c>
      <c r="K1182" s="130"/>
    </row>
    <row r="1183" spans="1:11">
      <c r="A1183" s="65" t="s">
        <v>2066</v>
      </c>
      <c r="B1183" s="5"/>
      <c r="C1183" s="36" t="s">
        <v>206</v>
      </c>
      <c r="D1183" s="111"/>
      <c r="E1183" s="79">
        <v>1</v>
      </c>
      <c r="F1183" s="126">
        <v>224000</v>
      </c>
      <c r="G1183" s="126">
        <f t="shared" si="43"/>
        <v>224000</v>
      </c>
      <c r="H1183" s="126"/>
      <c r="I1183" s="127"/>
      <c r="J1183" s="56"/>
      <c r="K1183" s="56"/>
    </row>
    <row r="1184" spans="1:11" ht="30">
      <c r="A1184" s="65" t="s">
        <v>2067</v>
      </c>
      <c r="B1184" s="5"/>
      <c r="C1184" s="29" t="s">
        <v>2065</v>
      </c>
      <c r="D1184" s="110"/>
      <c r="E1184" s="79">
        <v>1</v>
      </c>
      <c r="F1184" s="126">
        <v>11000</v>
      </c>
      <c r="G1184" s="126">
        <f t="shared" si="43"/>
        <v>11000</v>
      </c>
      <c r="H1184" s="126"/>
      <c r="I1184" s="127"/>
      <c r="J1184" s="56"/>
      <c r="K1184" s="56"/>
    </row>
    <row r="1185" spans="1:11">
      <c r="A1185" s="2" t="s">
        <v>1883</v>
      </c>
      <c r="B1185" s="2" t="s">
        <v>1884</v>
      </c>
      <c r="C1185" s="2"/>
      <c r="D1185" s="43"/>
      <c r="E1185" s="43" t="s">
        <v>2197</v>
      </c>
      <c r="F1185" s="124"/>
      <c r="G1185" s="124"/>
      <c r="H1185" s="124">
        <f>SUM(G1186:G1207)</f>
        <v>502154</v>
      </c>
      <c r="I1185" s="125">
        <v>1</v>
      </c>
      <c r="J1185" s="124">
        <f>I1185*H1185</f>
        <v>502154</v>
      </c>
      <c r="K1185" s="124"/>
    </row>
    <row r="1186" spans="1:11">
      <c r="A1186" s="65" t="s">
        <v>1887</v>
      </c>
      <c r="B1186" s="5"/>
      <c r="C1186" s="16" t="s">
        <v>1813</v>
      </c>
      <c r="D1186" s="56"/>
      <c r="E1186" s="19">
        <v>1</v>
      </c>
      <c r="F1186" s="126">
        <v>5850</v>
      </c>
      <c r="G1186" s="126">
        <f t="shared" ref="G1186" si="48">E1186*F1186</f>
        <v>5850</v>
      </c>
      <c r="H1186" s="126"/>
      <c r="I1186" s="127"/>
      <c r="J1186" s="56"/>
      <c r="K1186" s="56"/>
    </row>
    <row r="1187" spans="1:11">
      <c r="A1187" s="65" t="s">
        <v>1888</v>
      </c>
      <c r="B1187" s="5"/>
      <c r="C1187" s="16" t="s">
        <v>1667</v>
      </c>
      <c r="D1187" s="56"/>
      <c r="E1187" s="20">
        <v>1</v>
      </c>
      <c r="F1187" s="126">
        <v>22205</v>
      </c>
      <c r="G1187" s="126">
        <f>E1187*F1187</f>
        <v>22205</v>
      </c>
      <c r="H1187" s="126"/>
      <c r="I1187" s="127"/>
      <c r="J1187" s="56"/>
      <c r="K1187" s="56"/>
    </row>
    <row r="1188" spans="1:11" ht="30">
      <c r="A1188" s="65" t="s">
        <v>1889</v>
      </c>
      <c r="B1188" s="5"/>
      <c r="C1188" s="17" t="s">
        <v>716</v>
      </c>
      <c r="D1188" s="56"/>
      <c r="E1188" s="21">
        <v>1</v>
      </c>
      <c r="F1188" s="126">
        <v>74915</v>
      </c>
      <c r="G1188" s="126">
        <f t="shared" ref="G1188:G1207" si="49">E1188*F1188</f>
        <v>74915</v>
      </c>
      <c r="H1188" s="126"/>
      <c r="I1188" s="127"/>
      <c r="J1188" s="56"/>
      <c r="K1188" s="56"/>
    </row>
    <row r="1189" spans="1:11">
      <c r="A1189" s="65" t="s">
        <v>1890</v>
      </c>
      <c r="B1189" s="5"/>
      <c r="C1189" s="16" t="s">
        <v>717</v>
      </c>
      <c r="D1189" s="56"/>
      <c r="E1189" s="20">
        <v>1</v>
      </c>
      <c r="F1189" s="126">
        <v>39670</v>
      </c>
      <c r="G1189" s="126">
        <f t="shared" si="49"/>
        <v>39670</v>
      </c>
      <c r="H1189" s="126"/>
      <c r="I1189" s="127"/>
      <c r="J1189" s="56"/>
      <c r="K1189" s="56"/>
    </row>
    <row r="1190" spans="1:11">
      <c r="A1190" s="65" t="s">
        <v>1891</v>
      </c>
      <c r="B1190" s="5"/>
      <c r="C1190" s="16" t="s">
        <v>718</v>
      </c>
      <c r="D1190" s="56"/>
      <c r="E1190" s="20">
        <v>1</v>
      </c>
      <c r="F1190" s="126">
        <v>980</v>
      </c>
      <c r="G1190" s="126">
        <f t="shared" si="49"/>
        <v>980</v>
      </c>
      <c r="H1190" s="126"/>
      <c r="I1190" s="127"/>
      <c r="J1190" s="56"/>
      <c r="K1190" s="56"/>
    </row>
    <row r="1191" spans="1:11">
      <c r="A1191" s="65" t="s">
        <v>1892</v>
      </c>
      <c r="B1191" s="5"/>
      <c r="C1191" s="16" t="s">
        <v>903</v>
      </c>
      <c r="D1191" s="56"/>
      <c r="E1191" s="20">
        <v>1</v>
      </c>
      <c r="F1191" s="126">
        <v>17720</v>
      </c>
      <c r="G1191" s="126">
        <f t="shared" si="49"/>
        <v>17720</v>
      </c>
      <c r="H1191" s="126"/>
      <c r="I1191" s="127"/>
      <c r="J1191" s="56"/>
      <c r="K1191" s="56"/>
    </row>
    <row r="1192" spans="1:11">
      <c r="A1192" s="65" t="s">
        <v>1893</v>
      </c>
      <c r="B1192" s="5"/>
      <c r="C1192" s="16" t="s">
        <v>1009</v>
      </c>
      <c r="D1192" s="56"/>
      <c r="E1192" s="20">
        <v>1</v>
      </c>
      <c r="F1192" s="126">
        <v>23552</v>
      </c>
      <c r="G1192" s="126">
        <f t="shared" si="49"/>
        <v>23552</v>
      </c>
      <c r="H1192" s="126"/>
      <c r="I1192" s="127"/>
      <c r="J1192" s="56"/>
      <c r="K1192" s="56"/>
    </row>
    <row r="1193" spans="1:11">
      <c r="A1193" s="65" t="s">
        <v>1894</v>
      </c>
      <c r="B1193" s="5"/>
      <c r="C1193" s="16" t="s">
        <v>722</v>
      </c>
      <c r="D1193" s="56"/>
      <c r="E1193" s="20">
        <v>1</v>
      </c>
      <c r="F1193" s="126">
        <v>18617</v>
      </c>
      <c r="G1193" s="126">
        <f t="shared" si="49"/>
        <v>18617</v>
      </c>
      <c r="H1193" s="126"/>
      <c r="I1193" s="127"/>
      <c r="J1193" s="56"/>
      <c r="K1193" s="56"/>
    </row>
    <row r="1194" spans="1:11">
      <c r="A1194" s="65" t="s">
        <v>1895</v>
      </c>
      <c r="B1194" s="5"/>
      <c r="C1194" s="16" t="s">
        <v>1798</v>
      </c>
      <c r="D1194" s="56"/>
      <c r="E1194" s="20">
        <v>1</v>
      </c>
      <c r="F1194" s="126">
        <v>44635</v>
      </c>
      <c r="G1194" s="126">
        <f t="shared" si="49"/>
        <v>44635</v>
      </c>
      <c r="H1194" s="126"/>
      <c r="I1194" s="127"/>
      <c r="J1194" s="56"/>
      <c r="K1194" s="56"/>
    </row>
    <row r="1195" spans="1:11">
      <c r="A1195" s="65" t="s">
        <v>1896</v>
      </c>
      <c r="B1195" s="5"/>
      <c r="C1195" s="16" t="s">
        <v>727</v>
      </c>
      <c r="D1195" s="56"/>
      <c r="E1195" s="20">
        <v>1</v>
      </c>
      <c r="F1195" s="126">
        <v>15476</v>
      </c>
      <c r="G1195" s="126">
        <f t="shared" si="49"/>
        <v>15476</v>
      </c>
      <c r="H1195" s="126"/>
      <c r="I1195" s="127"/>
      <c r="J1195" s="56"/>
      <c r="K1195" s="56"/>
    </row>
    <row r="1196" spans="1:11">
      <c r="A1196" s="65" t="s">
        <v>1897</v>
      </c>
      <c r="B1196" s="5"/>
      <c r="C1196" s="16" t="s">
        <v>1010</v>
      </c>
      <c r="D1196" s="56"/>
      <c r="E1196" s="20">
        <v>1</v>
      </c>
      <c r="F1196" s="126">
        <v>22205</v>
      </c>
      <c r="G1196" s="126">
        <f>E1196*F1196</f>
        <v>22205</v>
      </c>
      <c r="H1196" s="126"/>
      <c r="I1196" s="127"/>
      <c r="J1196" s="56"/>
      <c r="K1196" s="56"/>
    </row>
    <row r="1197" spans="1:11">
      <c r="A1197" s="65" t="s">
        <v>1898</v>
      </c>
      <c r="B1197" s="5"/>
      <c r="C1197" s="16" t="s">
        <v>1011</v>
      </c>
      <c r="D1197" s="56"/>
      <c r="E1197" s="20">
        <v>1</v>
      </c>
      <c r="F1197" s="126">
        <v>43738</v>
      </c>
      <c r="G1197" s="126">
        <f t="shared" si="49"/>
        <v>43738</v>
      </c>
      <c r="H1197" s="126"/>
      <c r="I1197" s="127"/>
      <c r="J1197" s="56"/>
      <c r="K1197" s="56"/>
    </row>
    <row r="1198" spans="1:11">
      <c r="A1198" s="65" t="s">
        <v>1899</v>
      </c>
      <c r="B1198" s="5"/>
      <c r="C1198" s="16" t="s">
        <v>1012</v>
      </c>
      <c r="D1198" s="56"/>
      <c r="E1198" s="20">
        <v>1</v>
      </c>
      <c r="F1198" s="126">
        <v>58093</v>
      </c>
      <c r="G1198" s="126">
        <f t="shared" si="49"/>
        <v>58093</v>
      </c>
      <c r="H1198" s="126"/>
      <c r="I1198" s="127"/>
      <c r="J1198" s="56"/>
      <c r="K1198" s="56"/>
    </row>
    <row r="1199" spans="1:11">
      <c r="A1199" s="65" t="s">
        <v>1900</v>
      </c>
      <c r="B1199" s="5"/>
      <c r="C1199" s="16" t="s">
        <v>729</v>
      </c>
      <c r="D1199" s="56"/>
      <c r="E1199" s="20">
        <v>1</v>
      </c>
      <c r="F1199" s="126">
        <v>6505</v>
      </c>
      <c r="G1199" s="126">
        <f t="shared" si="49"/>
        <v>6505</v>
      </c>
      <c r="H1199" s="126"/>
      <c r="I1199" s="127"/>
      <c r="J1199" s="56"/>
      <c r="K1199" s="56"/>
    </row>
    <row r="1200" spans="1:11">
      <c r="A1200" s="65" t="s">
        <v>1901</v>
      </c>
      <c r="B1200" s="5"/>
      <c r="C1200" s="16" t="s">
        <v>730</v>
      </c>
      <c r="D1200" s="56"/>
      <c r="E1200" s="20">
        <v>1</v>
      </c>
      <c r="F1200" s="126">
        <v>5159</v>
      </c>
      <c r="G1200" s="126">
        <f t="shared" si="49"/>
        <v>5159</v>
      </c>
      <c r="H1200" s="126"/>
      <c r="I1200" s="127"/>
      <c r="J1200" s="56"/>
      <c r="K1200" s="56"/>
    </row>
    <row r="1201" spans="1:11">
      <c r="A1201" s="65" t="s">
        <v>1902</v>
      </c>
      <c r="B1201" s="5"/>
      <c r="C1201" s="16" t="s">
        <v>1013</v>
      </c>
      <c r="D1201" s="56"/>
      <c r="E1201" s="20">
        <v>1</v>
      </c>
      <c r="F1201" s="126">
        <v>24000</v>
      </c>
      <c r="G1201" s="126">
        <f t="shared" si="49"/>
        <v>24000</v>
      </c>
      <c r="H1201" s="126"/>
      <c r="I1201" s="127"/>
      <c r="J1201" s="56"/>
      <c r="K1201" s="56"/>
    </row>
    <row r="1202" spans="1:11">
      <c r="A1202" s="65" t="s">
        <v>1903</v>
      </c>
      <c r="B1202" s="5"/>
      <c r="C1202" s="16" t="s">
        <v>1014</v>
      </c>
      <c r="D1202" s="56"/>
      <c r="E1202" s="20">
        <v>1</v>
      </c>
      <c r="F1202" s="126">
        <v>14131</v>
      </c>
      <c r="G1202" s="126">
        <f>E1202*F1202</f>
        <v>14131</v>
      </c>
      <c r="H1202" s="126"/>
      <c r="I1202" s="127"/>
      <c r="J1202" s="56"/>
      <c r="K1202" s="56"/>
    </row>
    <row r="1203" spans="1:11">
      <c r="A1203" s="65" t="s">
        <v>1904</v>
      </c>
      <c r="B1203" s="5"/>
      <c r="C1203" s="16" t="s">
        <v>1015</v>
      </c>
      <c r="D1203" s="56"/>
      <c r="E1203" s="20">
        <v>1</v>
      </c>
      <c r="F1203" s="126">
        <v>26691</v>
      </c>
      <c r="G1203" s="126">
        <f>E1203*F1203</f>
        <v>26691</v>
      </c>
      <c r="H1203" s="126"/>
      <c r="I1203" s="127"/>
      <c r="J1203" s="56"/>
      <c r="K1203" s="56"/>
    </row>
    <row r="1204" spans="1:11">
      <c r="A1204" s="65" t="s">
        <v>1905</v>
      </c>
      <c r="B1204" s="5"/>
      <c r="C1204" s="16" t="s">
        <v>1016</v>
      </c>
      <c r="D1204" s="56"/>
      <c r="E1204" s="20">
        <v>1</v>
      </c>
      <c r="F1204" s="126">
        <v>32972</v>
      </c>
      <c r="G1204" s="126">
        <f t="shared" si="49"/>
        <v>32972</v>
      </c>
      <c r="H1204" s="126"/>
      <c r="I1204" s="127"/>
      <c r="J1204" s="56"/>
      <c r="K1204" s="56"/>
    </row>
    <row r="1205" spans="1:11">
      <c r="A1205" s="65" t="s">
        <v>1906</v>
      </c>
      <c r="B1205" s="5"/>
      <c r="C1205" s="13" t="s">
        <v>1817</v>
      </c>
      <c r="D1205" s="56"/>
      <c r="E1205" s="24">
        <v>1</v>
      </c>
      <c r="F1205" s="126">
        <v>2180</v>
      </c>
      <c r="G1205" s="126">
        <f t="shared" si="49"/>
        <v>2180</v>
      </c>
      <c r="H1205" s="126"/>
      <c r="I1205" s="127"/>
      <c r="J1205" s="56"/>
      <c r="K1205" s="56"/>
    </row>
    <row r="1206" spans="1:11">
      <c r="A1206" s="65" t="s">
        <v>1907</v>
      </c>
      <c r="B1206" s="5"/>
      <c r="C1206" s="13" t="s">
        <v>1020</v>
      </c>
      <c r="D1206" s="56"/>
      <c r="E1206" s="24">
        <v>1</v>
      </c>
      <c r="F1206" s="126">
        <v>980</v>
      </c>
      <c r="G1206" s="126">
        <f t="shared" si="49"/>
        <v>980</v>
      </c>
      <c r="H1206" s="126"/>
      <c r="I1206" s="127"/>
      <c r="J1206" s="56"/>
      <c r="K1206" s="56"/>
    </row>
    <row r="1207" spans="1:11">
      <c r="A1207" s="65" t="s">
        <v>1908</v>
      </c>
      <c r="B1207" s="5"/>
      <c r="C1207" s="13" t="s">
        <v>1021</v>
      </c>
      <c r="D1207" s="56"/>
      <c r="E1207" s="24">
        <v>1</v>
      </c>
      <c r="F1207" s="126">
        <v>1880</v>
      </c>
      <c r="G1207" s="126">
        <f t="shared" si="49"/>
        <v>1880</v>
      </c>
      <c r="H1207" s="126"/>
      <c r="I1207" s="127"/>
      <c r="J1207" s="56"/>
      <c r="K1207" s="56"/>
    </row>
    <row r="1208" spans="1:11" ht="45">
      <c r="A1208" s="2" t="s">
        <v>1885</v>
      </c>
      <c r="B1208" s="2" t="s">
        <v>1886</v>
      </c>
      <c r="C1208" s="2"/>
      <c r="D1208" s="43"/>
      <c r="E1208" s="43" t="s">
        <v>2197</v>
      </c>
      <c r="F1208" s="124"/>
      <c r="G1208" s="124"/>
      <c r="H1208" s="124">
        <f>SUM(G1209:G1230)</f>
        <v>685234</v>
      </c>
      <c r="I1208" s="125">
        <v>1</v>
      </c>
      <c r="J1208" s="124">
        <f>I1208*H1208</f>
        <v>685234</v>
      </c>
      <c r="K1208" s="124"/>
    </row>
    <row r="1209" spans="1:11">
      <c r="A1209" s="65" t="s">
        <v>1912</v>
      </c>
      <c r="B1209" s="5"/>
      <c r="C1209" s="13" t="s">
        <v>1667</v>
      </c>
      <c r="D1209" s="56"/>
      <c r="E1209" s="96">
        <v>2</v>
      </c>
      <c r="F1209" s="126">
        <v>22205</v>
      </c>
      <c r="G1209" s="126">
        <f>E1209*F1209</f>
        <v>44410</v>
      </c>
      <c r="H1209" s="126"/>
      <c r="I1209" s="127"/>
      <c r="J1209" s="56"/>
      <c r="K1209" s="56"/>
    </row>
    <row r="1210" spans="1:11" ht="30">
      <c r="A1210" s="65" t="s">
        <v>1913</v>
      </c>
      <c r="B1210" s="5"/>
      <c r="C1210" s="15" t="s">
        <v>716</v>
      </c>
      <c r="D1210" s="56"/>
      <c r="E1210" s="37">
        <v>1</v>
      </c>
      <c r="F1210" s="126">
        <v>74915</v>
      </c>
      <c r="G1210" s="126">
        <f t="shared" ref="G1210:G1230" si="50">E1210*F1210</f>
        <v>74915</v>
      </c>
      <c r="H1210" s="126"/>
      <c r="I1210" s="127"/>
      <c r="J1210" s="56"/>
      <c r="K1210" s="56"/>
    </row>
    <row r="1211" spans="1:11">
      <c r="A1211" s="65" t="s">
        <v>1914</v>
      </c>
      <c r="B1211" s="5"/>
      <c r="C1211" s="38" t="s">
        <v>1642</v>
      </c>
      <c r="D1211" s="56"/>
      <c r="E1211" s="39">
        <v>1</v>
      </c>
      <c r="F1211" s="126">
        <v>17505</v>
      </c>
      <c r="G1211" s="126">
        <f t="shared" si="50"/>
        <v>17505</v>
      </c>
      <c r="H1211" s="126"/>
      <c r="I1211" s="127"/>
      <c r="J1211" s="56"/>
      <c r="K1211" s="56"/>
    </row>
    <row r="1212" spans="1:11">
      <c r="A1212" s="65" t="s">
        <v>1915</v>
      </c>
      <c r="B1212" s="5"/>
      <c r="C1212" s="13" t="s">
        <v>1643</v>
      </c>
      <c r="D1212" s="56"/>
      <c r="E1212" s="24">
        <v>1</v>
      </c>
      <c r="F1212" s="126">
        <v>17720</v>
      </c>
      <c r="G1212" s="126">
        <f t="shared" si="50"/>
        <v>17720</v>
      </c>
      <c r="H1212" s="126"/>
      <c r="I1212" s="127"/>
      <c r="J1212" s="56"/>
      <c r="K1212" s="56"/>
    </row>
    <row r="1213" spans="1:11">
      <c r="A1213" s="65" t="s">
        <v>1916</v>
      </c>
      <c r="B1213" s="5"/>
      <c r="C1213" s="13" t="s">
        <v>904</v>
      </c>
      <c r="D1213" s="56"/>
      <c r="E1213" s="24">
        <v>1</v>
      </c>
      <c r="F1213" s="126">
        <v>22205</v>
      </c>
      <c r="G1213" s="126">
        <f t="shared" si="50"/>
        <v>22205</v>
      </c>
      <c r="H1213" s="126"/>
      <c r="I1213" s="127"/>
      <c r="J1213" s="56"/>
      <c r="K1213" s="56"/>
    </row>
    <row r="1214" spans="1:11">
      <c r="A1214" s="65" t="s">
        <v>1917</v>
      </c>
      <c r="B1214" s="5"/>
      <c r="C1214" s="13" t="s">
        <v>906</v>
      </c>
      <c r="D1214" s="56"/>
      <c r="E1214" s="24">
        <v>1</v>
      </c>
      <c r="F1214" s="126">
        <v>25794</v>
      </c>
      <c r="G1214" s="126">
        <f t="shared" si="50"/>
        <v>25794</v>
      </c>
      <c r="H1214" s="126"/>
      <c r="I1214" s="127"/>
      <c r="J1214" s="56"/>
      <c r="K1214" s="56"/>
    </row>
    <row r="1215" spans="1:11">
      <c r="A1215" s="65" t="s">
        <v>1918</v>
      </c>
      <c r="B1215" s="5"/>
      <c r="C1215" s="13" t="s">
        <v>1799</v>
      </c>
      <c r="D1215" s="56"/>
      <c r="E1215" s="24">
        <v>1</v>
      </c>
      <c r="F1215" s="126">
        <v>25121</v>
      </c>
      <c r="G1215" s="126">
        <f t="shared" si="50"/>
        <v>25121</v>
      </c>
      <c r="H1215" s="126"/>
      <c r="I1215" s="127"/>
      <c r="J1215" s="56"/>
      <c r="K1215" s="56"/>
    </row>
    <row r="1216" spans="1:11">
      <c r="A1216" s="65" t="s">
        <v>1919</v>
      </c>
      <c r="B1216" s="5"/>
      <c r="C1216" s="13" t="s">
        <v>726</v>
      </c>
      <c r="D1216" s="56"/>
      <c r="E1216" s="24">
        <v>1</v>
      </c>
      <c r="F1216" s="126">
        <v>12336</v>
      </c>
      <c r="G1216" s="126">
        <f t="shared" si="50"/>
        <v>12336</v>
      </c>
      <c r="H1216" s="126"/>
      <c r="I1216" s="127"/>
      <c r="J1216" s="56"/>
      <c r="K1216" s="56"/>
    </row>
    <row r="1217" spans="1:11">
      <c r="A1217" s="65" t="s">
        <v>1920</v>
      </c>
      <c r="B1217" s="5"/>
      <c r="C1217" s="13" t="s">
        <v>727</v>
      </c>
      <c r="D1217" s="56"/>
      <c r="E1217" s="24">
        <v>1</v>
      </c>
      <c r="F1217" s="126">
        <v>15476</v>
      </c>
      <c r="G1217" s="126">
        <f t="shared" si="50"/>
        <v>15476</v>
      </c>
      <c r="H1217" s="126"/>
      <c r="I1217" s="127"/>
      <c r="J1217" s="56"/>
      <c r="K1217" s="56"/>
    </row>
    <row r="1218" spans="1:11">
      <c r="A1218" s="65" t="s">
        <v>1921</v>
      </c>
      <c r="B1218" s="5"/>
      <c r="C1218" s="13" t="s">
        <v>1800</v>
      </c>
      <c r="D1218" s="56"/>
      <c r="E1218" s="97">
        <v>1</v>
      </c>
      <c r="F1218" s="126">
        <v>21308</v>
      </c>
      <c r="G1218" s="126">
        <f t="shared" si="50"/>
        <v>21308</v>
      </c>
      <c r="H1218" s="126"/>
      <c r="I1218" s="127"/>
      <c r="J1218" s="56"/>
      <c r="K1218" s="56"/>
    </row>
    <row r="1219" spans="1:11">
      <c r="A1219" s="65" t="s">
        <v>1922</v>
      </c>
      <c r="B1219" s="5"/>
      <c r="C1219" s="13" t="s">
        <v>1801</v>
      </c>
      <c r="D1219" s="56"/>
      <c r="E1219" s="24">
        <v>1</v>
      </c>
      <c r="F1219" s="126">
        <v>67065</v>
      </c>
      <c r="G1219" s="126">
        <f>E1219*F1219</f>
        <v>67065</v>
      </c>
      <c r="H1219" s="126"/>
      <c r="I1219" s="127"/>
      <c r="J1219" s="56"/>
      <c r="K1219" s="56"/>
    </row>
    <row r="1220" spans="1:11">
      <c r="A1220" s="65" t="s">
        <v>1923</v>
      </c>
      <c r="B1220" s="5"/>
      <c r="C1220" s="13" t="s">
        <v>1011</v>
      </c>
      <c r="D1220" s="56"/>
      <c r="E1220" s="24">
        <v>1</v>
      </c>
      <c r="F1220" s="126">
        <v>43738</v>
      </c>
      <c r="G1220" s="126">
        <f t="shared" si="50"/>
        <v>43738</v>
      </c>
      <c r="H1220" s="126"/>
      <c r="I1220" s="127"/>
      <c r="J1220" s="56"/>
      <c r="K1220" s="56"/>
    </row>
    <row r="1221" spans="1:11">
      <c r="A1221" s="65" t="s">
        <v>1924</v>
      </c>
      <c r="B1221" s="5"/>
      <c r="C1221" s="13" t="s">
        <v>1012</v>
      </c>
      <c r="D1221" s="56"/>
      <c r="E1221" s="24">
        <v>1</v>
      </c>
      <c r="F1221" s="126">
        <v>58093</v>
      </c>
      <c r="G1221" s="126">
        <f t="shared" si="50"/>
        <v>58093</v>
      </c>
      <c r="H1221" s="126"/>
      <c r="I1221" s="127"/>
      <c r="J1221" s="56"/>
      <c r="K1221" s="56"/>
    </row>
    <row r="1222" spans="1:11">
      <c r="A1222" s="65" t="s">
        <v>1925</v>
      </c>
      <c r="B1222" s="5"/>
      <c r="C1222" s="13" t="s">
        <v>1810</v>
      </c>
      <c r="D1222" s="56"/>
      <c r="E1222" s="24">
        <v>1</v>
      </c>
      <c r="F1222" s="126">
        <v>40149</v>
      </c>
      <c r="G1222" s="126">
        <f>E1222*F1222</f>
        <v>40149</v>
      </c>
      <c r="H1222" s="126"/>
      <c r="I1222" s="127"/>
      <c r="J1222" s="56"/>
      <c r="K1222" s="56"/>
    </row>
    <row r="1223" spans="1:11">
      <c r="A1223" s="65" t="s">
        <v>1926</v>
      </c>
      <c r="B1223" s="5"/>
      <c r="C1223" s="13" t="s">
        <v>730</v>
      </c>
      <c r="D1223" s="56"/>
      <c r="E1223" s="24">
        <v>1</v>
      </c>
      <c r="F1223" s="126">
        <v>5159</v>
      </c>
      <c r="G1223" s="126">
        <f t="shared" si="50"/>
        <v>5159</v>
      </c>
      <c r="H1223" s="126"/>
      <c r="I1223" s="127"/>
      <c r="J1223" s="56"/>
      <c r="K1223" s="56"/>
    </row>
    <row r="1224" spans="1:11">
      <c r="A1224" s="65" t="s">
        <v>1927</v>
      </c>
      <c r="B1224" s="5"/>
      <c r="C1224" s="13" t="s">
        <v>1909</v>
      </c>
      <c r="D1224" s="56"/>
      <c r="E1224" s="24">
        <v>1</v>
      </c>
      <c r="F1224" s="126">
        <v>44635</v>
      </c>
      <c r="G1224" s="126">
        <f>E1224*F1224</f>
        <v>44635</v>
      </c>
      <c r="H1224" s="126"/>
      <c r="I1224" s="127"/>
      <c r="J1224" s="56"/>
      <c r="K1224" s="56"/>
    </row>
    <row r="1225" spans="1:11">
      <c r="A1225" s="65" t="s">
        <v>1928</v>
      </c>
      <c r="B1225" s="5"/>
      <c r="C1225" s="13" t="s">
        <v>1910</v>
      </c>
      <c r="D1225" s="56"/>
      <c r="E1225" s="24">
        <v>1</v>
      </c>
      <c r="F1225" s="126">
        <v>23775</v>
      </c>
      <c r="G1225" s="126">
        <f>E1225*F1225</f>
        <v>23775</v>
      </c>
      <c r="H1225" s="126"/>
      <c r="I1225" s="127"/>
      <c r="J1225" s="56"/>
      <c r="K1225" s="56"/>
    </row>
    <row r="1226" spans="1:11">
      <c r="A1226" s="65" t="s">
        <v>1929</v>
      </c>
      <c r="B1226" s="5"/>
      <c r="C1226" s="13" t="s">
        <v>1013</v>
      </c>
      <c r="D1226" s="56"/>
      <c r="E1226" s="24">
        <v>1</v>
      </c>
      <c r="F1226" s="126">
        <v>24000</v>
      </c>
      <c r="G1226" s="126">
        <f t="shared" si="50"/>
        <v>24000</v>
      </c>
      <c r="H1226" s="126"/>
      <c r="I1226" s="127"/>
      <c r="J1226" s="56"/>
      <c r="K1226" s="56"/>
    </row>
    <row r="1227" spans="1:11">
      <c r="A1227" s="65" t="s">
        <v>1930</v>
      </c>
      <c r="B1227" s="5"/>
      <c r="C1227" s="13" t="s">
        <v>1911</v>
      </c>
      <c r="D1227" s="56"/>
      <c r="E1227" s="24">
        <v>1</v>
      </c>
      <c r="F1227" s="126">
        <v>44635</v>
      </c>
      <c r="G1227" s="126">
        <f>E1227*F1227</f>
        <v>44635</v>
      </c>
      <c r="H1227" s="126"/>
      <c r="I1227" s="127"/>
      <c r="J1227" s="56"/>
      <c r="K1227" s="56"/>
    </row>
    <row r="1228" spans="1:11">
      <c r="A1228" s="65" t="s">
        <v>1931</v>
      </c>
      <c r="B1228" s="5"/>
      <c r="C1228" s="13" t="s">
        <v>908</v>
      </c>
      <c r="D1228" s="56"/>
      <c r="E1228" s="24">
        <v>1</v>
      </c>
      <c r="F1228" s="126">
        <v>21308</v>
      </c>
      <c r="G1228" s="126">
        <f t="shared" si="50"/>
        <v>21308</v>
      </c>
      <c r="H1228" s="126"/>
      <c r="I1228" s="127"/>
      <c r="J1228" s="56"/>
      <c r="K1228" s="56"/>
    </row>
    <row r="1229" spans="1:11">
      <c r="A1229" s="65" t="s">
        <v>1932</v>
      </c>
      <c r="B1229" s="5"/>
      <c r="C1229" s="13" t="s">
        <v>578</v>
      </c>
      <c r="D1229" s="56"/>
      <c r="E1229" s="24">
        <v>1</v>
      </c>
      <c r="F1229" s="126">
        <v>15925</v>
      </c>
      <c r="G1229" s="126">
        <f t="shared" si="50"/>
        <v>15925</v>
      </c>
      <c r="H1229" s="126"/>
      <c r="I1229" s="127"/>
      <c r="J1229" s="56"/>
      <c r="K1229" s="56"/>
    </row>
    <row r="1230" spans="1:11">
      <c r="A1230" s="65" t="s">
        <v>1933</v>
      </c>
      <c r="B1230" s="5"/>
      <c r="C1230" s="13" t="s">
        <v>583</v>
      </c>
      <c r="D1230" s="56"/>
      <c r="E1230" s="24">
        <v>1</v>
      </c>
      <c r="F1230" s="126">
        <v>19962</v>
      </c>
      <c r="G1230" s="126">
        <f t="shared" si="50"/>
        <v>19962</v>
      </c>
      <c r="H1230" s="126"/>
      <c r="I1230" s="127"/>
      <c r="J1230" s="56"/>
      <c r="K1230" s="56"/>
    </row>
    <row r="1231" spans="1:11">
      <c r="A1231" s="98" t="s">
        <v>1966</v>
      </c>
      <c r="B1231" s="35" t="s">
        <v>1967</v>
      </c>
      <c r="C1231" s="99"/>
      <c r="D1231" s="100"/>
      <c r="E1231" s="100" t="s">
        <v>2197</v>
      </c>
      <c r="F1231" s="144"/>
      <c r="G1231" s="145"/>
      <c r="H1231" s="151">
        <f>SUM(G1232:G1242)</f>
        <v>17980</v>
      </c>
      <c r="I1231" s="146">
        <v>1</v>
      </c>
      <c r="J1231" s="124">
        <f>I1231*H1231</f>
        <v>17980</v>
      </c>
      <c r="K1231" s="124"/>
    </row>
    <row r="1232" spans="1:11">
      <c r="A1232" s="40" t="s">
        <v>1968</v>
      </c>
      <c r="B1232" s="41"/>
      <c r="C1232" s="13" t="s">
        <v>1816</v>
      </c>
      <c r="D1232" s="68"/>
      <c r="E1232" s="24">
        <v>1</v>
      </c>
      <c r="F1232" s="126">
        <v>1880</v>
      </c>
      <c r="G1232" s="126">
        <f t="shared" ref="G1232:G1242" si="51">E1232*F1232</f>
        <v>1880</v>
      </c>
      <c r="H1232" s="126"/>
      <c r="I1232" s="127"/>
      <c r="J1232" s="78"/>
      <c r="K1232" s="78"/>
    </row>
    <row r="1233" spans="1:11">
      <c r="A1233" s="40" t="s">
        <v>1969</v>
      </c>
      <c r="B1233" s="41"/>
      <c r="C1233" s="13" t="s">
        <v>735</v>
      </c>
      <c r="D1233" s="68"/>
      <c r="E1233" s="24">
        <v>1</v>
      </c>
      <c r="F1233" s="126">
        <v>980</v>
      </c>
      <c r="G1233" s="126">
        <f t="shared" si="51"/>
        <v>980</v>
      </c>
      <c r="H1233" s="126"/>
      <c r="I1233" s="127"/>
      <c r="J1233" s="78"/>
      <c r="K1233" s="78"/>
    </row>
    <row r="1234" spans="1:11">
      <c r="A1234" s="40" t="s">
        <v>1970</v>
      </c>
      <c r="B1234" s="41"/>
      <c r="C1234" s="13" t="s">
        <v>736</v>
      </c>
      <c r="D1234" s="68"/>
      <c r="E1234" s="24">
        <v>1</v>
      </c>
      <c r="F1234" s="126">
        <v>2180</v>
      </c>
      <c r="G1234" s="126">
        <f t="shared" si="51"/>
        <v>2180</v>
      </c>
      <c r="H1234" s="126"/>
      <c r="I1234" s="127"/>
      <c r="J1234" s="78"/>
      <c r="K1234" s="78"/>
    </row>
    <row r="1235" spans="1:11">
      <c r="A1235" s="40" t="s">
        <v>1971</v>
      </c>
      <c r="B1235" s="41"/>
      <c r="C1235" s="13" t="s">
        <v>910</v>
      </c>
      <c r="D1235" s="68"/>
      <c r="E1235" s="24">
        <v>1</v>
      </c>
      <c r="F1235" s="126">
        <v>2180</v>
      </c>
      <c r="G1235" s="126">
        <f t="shared" si="51"/>
        <v>2180</v>
      </c>
      <c r="H1235" s="126"/>
      <c r="I1235" s="127"/>
      <c r="J1235" s="78"/>
      <c r="K1235" s="78"/>
    </row>
    <row r="1236" spans="1:11">
      <c r="A1236" s="40" t="s">
        <v>1972</v>
      </c>
      <c r="B1236" s="41"/>
      <c r="C1236" s="13" t="s">
        <v>911</v>
      </c>
      <c r="D1236" s="68"/>
      <c r="E1236" s="24">
        <v>1</v>
      </c>
      <c r="F1236" s="126">
        <v>980</v>
      </c>
      <c r="G1236" s="126">
        <f t="shared" si="51"/>
        <v>980</v>
      </c>
      <c r="H1236" s="126"/>
      <c r="I1236" s="127"/>
      <c r="J1236" s="78"/>
      <c r="K1236" s="78"/>
    </row>
    <row r="1237" spans="1:11">
      <c r="A1237" s="40" t="s">
        <v>1973</v>
      </c>
      <c r="B1237" s="41"/>
      <c r="C1237" s="13" t="s">
        <v>912</v>
      </c>
      <c r="D1237" s="68"/>
      <c r="E1237" s="24">
        <v>1</v>
      </c>
      <c r="F1237" s="126">
        <v>1880</v>
      </c>
      <c r="G1237" s="126">
        <f t="shared" si="51"/>
        <v>1880</v>
      </c>
      <c r="H1237" s="126"/>
      <c r="I1237" s="127"/>
      <c r="J1237" s="78"/>
      <c r="K1237" s="78"/>
    </row>
    <row r="1238" spans="1:11">
      <c r="A1238" s="40" t="s">
        <v>1974</v>
      </c>
      <c r="B1238" s="41"/>
      <c r="C1238" s="13" t="s">
        <v>1817</v>
      </c>
      <c r="D1238" s="68"/>
      <c r="E1238" s="24">
        <v>1</v>
      </c>
      <c r="F1238" s="126">
        <v>2180</v>
      </c>
      <c r="G1238" s="126">
        <f t="shared" si="51"/>
        <v>2180</v>
      </c>
      <c r="H1238" s="126"/>
      <c r="I1238" s="127"/>
      <c r="J1238" s="78"/>
      <c r="K1238" s="78"/>
    </row>
    <row r="1239" spans="1:11">
      <c r="A1239" s="40" t="s">
        <v>1975</v>
      </c>
      <c r="B1239" s="41"/>
      <c r="C1239" s="13" t="s">
        <v>1020</v>
      </c>
      <c r="D1239" s="68"/>
      <c r="E1239" s="24">
        <v>1</v>
      </c>
      <c r="F1239" s="126">
        <v>980</v>
      </c>
      <c r="G1239" s="126">
        <f t="shared" si="51"/>
        <v>980</v>
      </c>
      <c r="H1239" s="126"/>
      <c r="I1239" s="127"/>
      <c r="J1239" s="78"/>
      <c r="K1239" s="78"/>
    </row>
    <row r="1240" spans="1:11">
      <c r="A1240" s="40" t="s">
        <v>1976</v>
      </c>
      <c r="B1240" s="41"/>
      <c r="C1240" s="13" t="s">
        <v>1021</v>
      </c>
      <c r="D1240" s="68"/>
      <c r="E1240" s="24">
        <v>1</v>
      </c>
      <c r="F1240" s="126">
        <v>1880</v>
      </c>
      <c r="G1240" s="126">
        <f t="shared" si="51"/>
        <v>1880</v>
      </c>
      <c r="H1240" s="126"/>
      <c r="I1240" s="127"/>
      <c r="J1240" s="78"/>
      <c r="K1240" s="78"/>
    </row>
    <row r="1241" spans="1:11">
      <c r="A1241" s="40" t="s">
        <v>1977</v>
      </c>
      <c r="B1241" s="41"/>
      <c r="C1241" s="13" t="s">
        <v>1818</v>
      </c>
      <c r="D1241" s="68"/>
      <c r="E1241" s="24">
        <v>1</v>
      </c>
      <c r="F1241" s="126">
        <v>1880</v>
      </c>
      <c r="G1241" s="126">
        <f t="shared" si="51"/>
        <v>1880</v>
      </c>
      <c r="H1241" s="126"/>
      <c r="I1241" s="127"/>
      <c r="J1241" s="78"/>
      <c r="K1241" s="78"/>
    </row>
    <row r="1242" spans="1:11">
      <c r="A1242" s="40" t="s">
        <v>1978</v>
      </c>
      <c r="B1242" s="41"/>
      <c r="C1242" s="13" t="s">
        <v>588</v>
      </c>
      <c r="D1242" s="68"/>
      <c r="E1242" s="24">
        <v>1</v>
      </c>
      <c r="F1242" s="126">
        <v>980</v>
      </c>
      <c r="G1242" s="126">
        <f t="shared" si="51"/>
        <v>980</v>
      </c>
      <c r="H1242" s="126"/>
      <c r="I1242" s="127"/>
      <c r="J1242" s="78"/>
      <c r="K1242" s="78"/>
    </row>
    <row r="2244" spans="6:7">
      <c r="F2244" s="160"/>
      <c r="G2244" s="160"/>
    </row>
    <row r="2245" spans="6:7">
      <c r="F2245" s="160"/>
      <c r="G2245" s="160"/>
    </row>
    <row r="2265" spans="6:7">
      <c r="F2265" s="160"/>
      <c r="G2265" s="160"/>
    </row>
    <row r="2266" spans="6:7">
      <c r="F2266" s="160"/>
      <c r="G2266" s="160"/>
    </row>
    <row r="2651" spans="5:7">
      <c r="E2651" s="159"/>
      <c r="F2651" s="160"/>
      <c r="G2651" s="160"/>
    </row>
    <row r="2652" spans="5:7">
      <c r="E2652" s="159"/>
      <c r="F2652" s="160"/>
      <c r="G2652" s="160"/>
    </row>
    <row r="2653" spans="5:7">
      <c r="E2653" s="159"/>
      <c r="F2653" s="160"/>
      <c r="G2653" s="160"/>
    </row>
    <row r="2654" spans="5:7">
      <c r="E2654" s="159"/>
      <c r="F2654" s="160"/>
      <c r="G2654" s="160"/>
    </row>
    <row r="2655" spans="5:7">
      <c r="E2655" s="159"/>
      <c r="F2655" s="160"/>
      <c r="G2655" s="160"/>
    </row>
    <row r="2656" spans="5:7">
      <c r="E2656" s="159"/>
      <c r="F2656" s="160"/>
      <c r="G2656" s="160"/>
    </row>
    <row r="2657" spans="5:7">
      <c r="E2657" s="159"/>
      <c r="F2657" s="160"/>
      <c r="G2657" s="160"/>
    </row>
  </sheetData>
  <autoFilter ref="A2:J2657"/>
  <mergeCells count="15">
    <mergeCell ref="A1:K1"/>
    <mergeCell ref="B1109:J1109"/>
    <mergeCell ref="A1154:J1154"/>
    <mergeCell ref="E2651:E2657"/>
    <mergeCell ref="F2651:F2657"/>
    <mergeCell ref="G2265:G2266"/>
    <mergeCell ref="F2265:F2266"/>
    <mergeCell ref="F2244:F2245"/>
    <mergeCell ref="G2651:G2657"/>
    <mergeCell ref="G2244:G2245"/>
    <mergeCell ref="A1048:J1048"/>
    <mergeCell ref="B1077:J1077"/>
    <mergeCell ref="B1088:J1088"/>
    <mergeCell ref="B1097:J1097"/>
    <mergeCell ref="B1064:J1064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d.savin</dc:creator>
  <cp:lastModifiedBy>V2</cp:lastModifiedBy>
  <cp:lastPrinted>2017-01-25T12:07:49Z</cp:lastPrinted>
  <dcterms:created xsi:type="dcterms:W3CDTF">2016-07-19T13:52:23Z</dcterms:created>
  <dcterms:modified xsi:type="dcterms:W3CDTF">2023-10-27T10:57:35Z</dcterms:modified>
</cp:coreProperties>
</file>